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07"/>
  <workbookPr defaultThemeVersion="166925"/>
  <mc:AlternateContent xmlns:mc="http://schemas.openxmlformats.org/markup-compatibility/2006">
    <mc:Choice Requires="x15">
      <x15ac:absPath xmlns:x15ac="http://schemas.microsoft.com/office/spreadsheetml/2010/11/ac" url="https://onewri.sharepoint.com/sites/P4G2/Shared Documents/Partnerships/A. Partnership Selection/Phase 2/Templates 2nd phase/"/>
    </mc:Choice>
  </mc:AlternateContent>
  <xr:revisionPtr revIDLastSave="0" documentId="8_{225C735B-F2A4-4EC3-B8F5-776981F8F728}" xr6:coauthVersionLast="47" xr6:coauthVersionMax="47" xr10:uidLastSave="{00000000-0000-0000-0000-000000000000}"/>
  <bookViews>
    <workbookView minimized="1" xWindow="33450" yWindow="4575" windowWidth="14445" windowHeight="10170" tabRatio="891" firstSheet="2" activeTab="2" xr2:uid="{00000000-000D-0000-FFFF-FFFF00000000}"/>
  </bookViews>
  <sheets>
    <sheet name="Instructions " sheetId="16" r:id="rId1"/>
    <sheet name="1 Workplan" sheetId="6" r:id="rId2"/>
    <sheet name="2. Detailed Budget" sheetId="14" r:id="rId3"/>
    <sheet name="3 M&amp;E" sheetId="12" r:id="rId4"/>
    <sheet name="4 Risk Assessment" sheetId="13" r:id="rId5"/>
    <sheet name="5 Summary Data" sheetId="10" r:id="rId6"/>
  </sheets>
  <definedNames>
    <definedName name="_xlnm._FilterDatabase" localSheetId="0" hidden="1">'Instructions '!$AA$1:$AA$8</definedName>
    <definedName name="_xlnm.Print_Area" localSheetId="1">'1 Workplan'!$B$1:$H$44</definedName>
    <definedName name="_xlnm.Print_Area" localSheetId="0">'Instructions '!$B$9:$B$30</definedName>
    <definedName name="_xlnm.Print_Titles" localSheetId="1">'1 Workplan'!$5:$23</definedName>
    <definedName name="Z_4A479DA3_8DB6_4525_B90A_DF10E13A7253_.wvu.Rows" localSheetId="4" hidden="1">'4 Risk Assessment'!$4:$12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2" l="1"/>
  <c r="E32" i="12"/>
  <c r="C32" i="12"/>
  <c r="G22" i="12"/>
  <c r="F13" i="14"/>
  <c r="E13" i="14"/>
  <c r="D13" i="14"/>
  <c r="E39" i="14"/>
  <c r="F39" i="14"/>
  <c r="D39" i="14"/>
  <c r="E65" i="14"/>
  <c r="F65" i="14"/>
  <c r="D65" i="14"/>
  <c r="E52" i="14"/>
  <c r="F52" i="14"/>
  <c r="D52" i="14"/>
  <c r="D78" i="14"/>
  <c r="E78" i="14"/>
  <c r="F78" i="14"/>
  <c r="E81" i="14" l="1"/>
  <c r="D81" i="14" s="1"/>
  <c r="F81" i="14"/>
  <c r="A76" i="14"/>
  <c r="V78" i="14"/>
  <c r="U78" i="14"/>
  <c r="T78" i="14"/>
  <c r="S78" i="14"/>
  <c r="R78" i="14"/>
  <c r="Q78" i="14"/>
  <c r="P78" i="14"/>
  <c r="O78" i="14"/>
  <c r="N78" i="14"/>
  <c r="M78" i="14"/>
  <c r="L78" i="14"/>
  <c r="K78" i="14"/>
  <c r="J78" i="14"/>
  <c r="I78" i="14"/>
  <c r="H78" i="14"/>
  <c r="G78" i="14"/>
  <c r="A80" i="14"/>
  <c r="A82" i="14" s="1"/>
  <c r="G35" i="12"/>
  <c r="E35" i="12"/>
  <c r="C35" i="12"/>
  <c r="R125" i="14"/>
  <c r="E82" i="14"/>
  <c r="F82" i="14"/>
  <c r="C6" i="12"/>
  <c r="D5" i="12"/>
  <c r="C5" i="12"/>
  <c r="C4" i="12"/>
  <c r="D6" i="14"/>
  <c r="C6" i="14"/>
  <c r="O110" i="14"/>
  <c r="O111" i="14"/>
  <c r="O112" i="14"/>
  <c r="O113" i="14"/>
  <c r="B104" i="14"/>
  <c r="L17" i="10"/>
  <c r="M17" i="10"/>
  <c r="N17" i="10"/>
  <c r="O17" i="10"/>
  <c r="P17" i="10"/>
  <c r="Q17" i="10"/>
  <c r="R17" i="10"/>
  <c r="S17" i="10"/>
  <c r="T17" i="10"/>
  <c r="U17" i="10"/>
  <c r="V17" i="10"/>
  <c r="W17" i="10"/>
  <c r="X17" i="10"/>
  <c r="Y17" i="10"/>
  <c r="Z17" i="10"/>
  <c r="AA17" i="10"/>
  <c r="B15" i="10"/>
  <c r="F80" i="14"/>
  <c r="E80" i="14"/>
  <c r="M113" i="14" s="1"/>
  <c r="F79" i="14"/>
  <c r="E79" i="14"/>
  <c r="O114" i="14"/>
  <c r="H114" i="14"/>
  <c r="O109" i="14"/>
  <c r="O108" i="14"/>
  <c r="O107" i="14"/>
  <c r="O106" i="14"/>
  <c r="B105" i="14"/>
  <c r="O105" i="14"/>
  <c r="O104" i="14"/>
  <c r="O103" i="14"/>
  <c r="B103" i="14"/>
  <c r="O102" i="14"/>
  <c r="B102" i="14"/>
  <c r="O101" i="14"/>
  <c r="B101" i="14"/>
  <c r="O100" i="14"/>
  <c r="B100" i="14"/>
  <c r="O99" i="14"/>
  <c r="B99" i="14"/>
  <c r="F86" i="14"/>
  <c r="E86" i="14"/>
  <c r="J17" i="10" s="1"/>
  <c r="F76" i="14"/>
  <c r="E76" i="14"/>
  <c r="M110" i="14"/>
  <c r="F75" i="14"/>
  <c r="E75" i="14"/>
  <c r="F74" i="14"/>
  <c r="E74" i="14"/>
  <c r="F73" i="14"/>
  <c r="E73" i="14"/>
  <c r="F72" i="14"/>
  <c r="E72" i="14"/>
  <c r="F71" i="14"/>
  <c r="E71" i="14"/>
  <c r="F70" i="14"/>
  <c r="E70" i="14"/>
  <c r="F69" i="14"/>
  <c r="E69" i="14"/>
  <c r="F68" i="14"/>
  <c r="E68" i="14"/>
  <c r="F67" i="14"/>
  <c r="E67" i="14"/>
  <c r="F66" i="14"/>
  <c r="E66" i="14"/>
  <c r="A66" i="14"/>
  <c r="A67" i="14" s="1"/>
  <c r="A68" i="14" s="1"/>
  <c r="A69" i="14" s="1"/>
  <c r="A70" i="14" s="1"/>
  <c r="A71" i="14" s="1"/>
  <c r="A72" i="14" s="1"/>
  <c r="A73" i="14" s="1"/>
  <c r="A74" i="14" s="1"/>
  <c r="V65" i="14"/>
  <c r="AA14" i="10" s="1"/>
  <c r="U65" i="14"/>
  <c r="Z14" i="10" s="1"/>
  <c r="T65" i="14"/>
  <c r="Y14" i="10" s="1"/>
  <c r="S65" i="14"/>
  <c r="X14" i="10" s="1"/>
  <c r="R65" i="14"/>
  <c r="W14" i="10" s="1"/>
  <c r="Q65" i="14"/>
  <c r="V14" i="10" s="1"/>
  <c r="P65" i="14"/>
  <c r="U14" i="10" s="1"/>
  <c r="O65" i="14"/>
  <c r="T14" i="10" s="1"/>
  <c r="N65" i="14"/>
  <c r="S14" i="10" s="1"/>
  <c r="M65" i="14"/>
  <c r="R14" i="10" s="1"/>
  <c r="L65" i="14"/>
  <c r="Q14" i="10" s="1"/>
  <c r="K65" i="14"/>
  <c r="P14" i="10" s="1"/>
  <c r="J65" i="14"/>
  <c r="O14" i="10" s="1"/>
  <c r="I65" i="14"/>
  <c r="N14" i="10" s="1"/>
  <c r="H65" i="14"/>
  <c r="M14" i="10" s="1"/>
  <c r="G65" i="14"/>
  <c r="L14" i="10" s="1"/>
  <c r="F63" i="14"/>
  <c r="E63" i="14"/>
  <c r="A63" i="14"/>
  <c r="F62" i="14"/>
  <c r="E62" i="14"/>
  <c r="F61" i="14"/>
  <c r="E61" i="14"/>
  <c r="F60" i="14"/>
  <c r="E60" i="14"/>
  <c r="F59" i="14"/>
  <c r="E59" i="14"/>
  <c r="F58" i="14"/>
  <c r="E58" i="14"/>
  <c r="F57" i="14"/>
  <c r="E57" i="14"/>
  <c r="F56" i="14"/>
  <c r="E56" i="14"/>
  <c r="F55" i="14"/>
  <c r="E55" i="14"/>
  <c r="F54" i="14"/>
  <c r="E54" i="14"/>
  <c r="F53" i="14"/>
  <c r="E53" i="14"/>
  <c r="A53" i="14"/>
  <c r="A54" i="14" s="1"/>
  <c r="A55" i="14" s="1"/>
  <c r="A56" i="14" s="1"/>
  <c r="A57" i="14" s="1"/>
  <c r="A58" i="14" s="1"/>
  <c r="A59" i="14" s="1"/>
  <c r="A60" i="14" s="1"/>
  <c r="A61" i="14" s="1"/>
  <c r="V52" i="14"/>
  <c r="AA13" i="10" s="1"/>
  <c r="U52" i="14"/>
  <c r="Z13" i="10" s="1"/>
  <c r="T52" i="14"/>
  <c r="Y13" i="10" s="1"/>
  <c r="S52" i="14"/>
  <c r="X13" i="10" s="1"/>
  <c r="R52" i="14"/>
  <c r="W13" i="10" s="1"/>
  <c r="Q52" i="14"/>
  <c r="V13" i="10" s="1"/>
  <c r="P52" i="14"/>
  <c r="U13" i="10" s="1"/>
  <c r="O52" i="14"/>
  <c r="T13" i="10" s="1"/>
  <c r="N52" i="14"/>
  <c r="S13" i="10" s="1"/>
  <c r="M52" i="14"/>
  <c r="R13" i="10" s="1"/>
  <c r="L52" i="14"/>
  <c r="Q13" i="10" s="1"/>
  <c r="K52" i="14"/>
  <c r="P13" i="10" s="1"/>
  <c r="J52" i="14"/>
  <c r="O13" i="10" s="1"/>
  <c r="I52" i="14"/>
  <c r="N13" i="10" s="1"/>
  <c r="H52" i="14"/>
  <c r="M13" i="10" s="1"/>
  <c r="G52" i="14"/>
  <c r="L13" i="10" s="1"/>
  <c r="F50" i="14"/>
  <c r="E50" i="14"/>
  <c r="A50" i="14"/>
  <c r="F49" i="14"/>
  <c r="E49" i="14"/>
  <c r="F48" i="14"/>
  <c r="E48" i="14"/>
  <c r="F47" i="14"/>
  <c r="E47" i="14"/>
  <c r="F46" i="14"/>
  <c r="E46" i="14"/>
  <c r="F45" i="14"/>
  <c r="E45" i="14"/>
  <c r="F44" i="14"/>
  <c r="E44" i="14"/>
  <c r="F43" i="14"/>
  <c r="E43" i="14"/>
  <c r="F42" i="14"/>
  <c r="E42" i="14"/>
  <c r="F41" i="14"/>
  <c r="E41" i="14"/>
  <c r="F40" i="14"/>
  <c r="E40" i="14"/>
  <c r="A40" i="14"/>
  <c r="A41" i="14" s="1"/>
  <c r="A42" i="14" s="1"/>
  <c r="A43" i="14" s="1"/>
  <c r="A44" i="14" s="1"/>
  <c r="A45" i="14" s="1"/>
  <c r="A46" i="14" s="1"/>
  <c r="A47" i="14" s="1"/>
  <c r="A48" i="14" s="1"/>
  <c r="V39" i="14"/>
  <c r="AA12" i="10" s="1"/>
  <c r="U39" i="14"/>
  <c r="Z12" i="10" s="1"/>
  <c r="T39" i="14"/>
  <c r="Y12" i="10" s="1"/>
  <c r="S39" i="14"/>
  <c r="X12" i="10" s="1"/>
  <c r="R39" i="14"/>
  <c r="W12" i="10" s="1"/>
  <c r="Q39" i="14"/>
  <c r="V12" i="10" s="1"/>
  <c r="P39" i="14"/>
  <c r="U12" i="10" s="1"/>
  <c r="O39" i="14"/>
  <c r="T12" i="10" s="1"/>
  <c r="N39" i="14"/>
  <c r="S12" i="10" s="1"/>
  <c r="M39" i="14"/>
  <c r="R12" i="10" s="1"/>
  <c r="L39" i="14"/>
  <c r="Q12" i="10" s="1"/>
  <c r="K39" i="14"/>
  <c r="P12" i="10" s="1"/>
  <c r="J39" i="14"/>
  <c r="O12" i="10" s="1"/>
  <c r="I39" i="14"/>
  <c r="N12" i="10" s="1"/>
  <c r="H39" i="14"/>
  <c r="M12" i="10" s="1"/>
  <c r="G39" i="14"/>
  <c r="L12" i="10" s="1"/>
  <c r="C39" i="14"/>
  <c r="F37" i="14"/>
  <c r="E37" i="14"/>
  <c r="A37" i="14"/>
  <c r="F36" i="14"/>
  <c r="E36" i="14"/>
  <c r="F35" i="14"/>
  <c r="E35" i="14"/>
  <c r="F34" i="14"/>
  <c r="E34" i="14"/>
  <c r="F33" i="14"/>
  <c r="E33" i="14"/>
  <c r="F32" i="14"/>
  <c r="E32" i="14"/>
  <c r="F31" i="14"/>
  <c r="E31" i="14"/>
  <c r="F30" i="14"/>
  <c r="E30" i="14"/>
  <c r="F29" i="14"/>
  <c r="E29" i="14"/>
  <c r="F28" i="14"/>
  <c r="E28" i="14"/>
  <c r="F27" i="14"/>
  <c r="E27" i="14"/>
  <c r="A27" i="14"/>
  <c r="A28" i="14" s="1"/>
  <c r="A29" i="14" s="1"/>
  <c r="A30" i="14" s="1"/>
  <c r="A31" i="14" s="1"/>
  <c r="A32" i="14" s="1"/>
  <c r="A33" i="14" s="1"/>
  <c r="A34" i="14" s="1"/>
  <c r="A35" i="14" s="1"/>
  <c r="V26" i="14"/>
  <c r="AA11" i="10" s="1"/>
  <c r="U26" i="14"/>
  <c r="Z11" i="10" s="1"/>
  <c r="T26" i="14"/>
  <c r="Y11" i="10" s="1"/>
  <c r="S26" i="14"/>
  <c r="X11" i="10" s="1"/>
  <c r="R26" i="14"/>
  <c r="W11" i="10" s="1"/>
  <c r="Q26" i="14"/>
  <c r="V11" i="10" s="1"/>
  <c r="P26" i="14"/>
  <c r="U11" i="10" s="1"/>
  <c r="O26" i="14"/>
  <c r="T11" i="10" s="1"/>
  <c r="N26" i="14"/>
  <c r="S11" i="10" s="1"/>
  <c r="M26" i="14"/>
  <c r="R11" i="10" s="1"/>
  <c r="L26" i="14"/>
  <c r="Q11" i="10" s="1"/>
  <c r="K26" i="14"/>
  <c r="P11" i="10" s="1"/>
  <c r="J26" i="14"/>
  <c r="O11" i="10" s="1"/>
  <c r="I26" i="14"/>
  <c r="N11" i="10" s="1"/>
  <c r="H26" i="14"/>
  <c r="G26" i="14"/>
  <c r="C26" i="14"/>
  <c r="F24" i="14"/>
  <c r="E24" i="14"/>
  <c r="A24" i="14"/>
  <c r="F23" i="14"/>
  <c r="E23" i="14"/>
  <c r="F22" i="14"/>
  <c r="E22" i="14"/>
  <c r="F21" i="14"/>
  <c r="E21" i="14"/>
  <c r="F20" i="14"/>
  <c r="E20" i="14"/>
  <c r="F19" i="14"/>
  <c r="E19" i="14"/>
  <c r="F18" i="14"/>
  <c r="E18" i="14"/>
  <c r="F17" i="14"/>
  <c r="E17" i="14"/>
  <c r="F16" i="14"/>
  <c r="E16" i="14"/>
  <c r="F15" i="14"/>
  <c r="E15" i="14"/>
  <c r="F14" i="14"/>
  <c r="E14" i="14"/>
  <c r="A14" i="14"/>
  <c r="A15" i="14" s="1"/>
  <c r="A16" i="14" s="1"/>
  <c r="A17" i="14" s="1"/>
  <c r="A18" i="14" s="1"/>
  <c r="A19" i="14" s="1"/>
  <c r="A20" i="14" s="1"/>
  <c r="A21" i="14" s="1"/>
  <c r="A22" i="14" s="1"/>
  <c r="V13" i="14"/>
  <c r="AA10" i="10" s="1"/>
  <c r="U13" i="14"/>
  <c r="Z10" i="10" s="1"/>
  <c r="T13" i="14"/>
  <c r="Y10" i="10" s="1"/>
  <c r="S13" i="14"/>
  <c r="X10" i="10" s="1"/>
  <c r="R13" i="14"/>
  <c r="W10" i="10" s="1"/>
  <c r="Q13" i="14"/>
  <c r="V10" i="10" s="1"/>
  <c r="P13" i="14"/>
  <c r="U10" i="10" s="1"/>
  <c r="O13" i="14"/>
  <c r="T10" i="10" s="1"/>
  <c r="N13" i="14"/>
  <c r="S10" i="10" s="1"/>
  <c r="M13" i="14"/>
  <c r="R10" i="10" s="1"/>
  <c r="L13" i="14"/>
  <c r="Q10" i="10" s="1"/>
  <c r="K13" i="14"/>
  <c r="P10" i="10" s="1"/>
  <c r="J13" i="14"/>
  <c r="O10" i="10" s="1"/>
  <c r="I13" i="14"/>
  <c r="N10" i="10" s="1"/>
  <c r="H13" i="14"/>
  <c r="M10" i="10" s="1"/>
  <c r="G13" i="14"/>
  <c r="L10" i="10" s="1"/>
  <c r="C13" i="14"/>
  <c r="C7" i="14"/>
  <c r="C5" i="14"/>
  <c r="C14" i="10"/>
  <c r="D79" i="14" l="1"/>
  <c r="D49" i="14"/>
  <c r="D23" i="14"/>
  <c r="D70" i="14"/>
  <c r="D74" i="14"/>
  <c r="D80" i="14"/>
  <c r="M109" i="14"/>
  <c r="K109" i="14" s="1"/>
  <c r="O115" i="14"/>
  <c r="D82" i="14"/>
  <c r="G84" i="14"/>
  <c r="G88" i="14" s="1"/>
  <c r="M111" i="14"/>
  <c r="K111" i="14" s="1"/>
  <c r="E104" i="14"/>
  <c r="M112" i="14"/>
  <c r="K112" i="14" s="1"/>
  <c r="K113" i="14"/>
  <c r="K110" i="14"/>
  <c r="E100" i="14"/>
  <c r="L11" i="10"/>
  <c r="F100" i="14"/>
  <c r="M11" i="10"/>
  <c r="F105" i="14"/>
  <c r="K17" i="10"/>
  <c r="F104" i="14"/>
  <c r="S15" i="10"/>
  <c r="N84" i="14"/>
  <c r="R15" i="10"/>
  <c r="M84" i="14"/>
  <c r="Q15" i="10"/>
  <c r="L84" i="14"/>
  <c r="P15" i="10"/>
  <c r="K84" i="14"/>
  <c r="O15" i="10"/>
  <c r="J84" i="14"/>
  <c r="N15" i="10"/>
  <c r="I84" i="14"/>
  <c r="M15" i="10"/>
  <c r="H84" i="14"/>
  <c r="L15" i="10"/>
  <c r="T15" i="10"/>
  <c r="O84" i="14"/>
  <c r="AA15" i="10"/>
  <c r="V84" i="14"/>
  <c r="Z15" i="10"/>
  <c r="U84" i="14"/>
  <c r="Y15" i="10"/>
  <c r="T84" i="14"/>
  <c r="X15" i="10"/>
  <c r="S84" i="14"/>
  <c r="W15" i="10"/>
  <c r="R84" i="14"/>
  <c r="V15" i="10"/>
  <c r="Q84" i="14"/>
  <c r="U15" i="10"/>
  <c r="P84" i="14"/>
  <c r="D69" i="14"/>
  <c r="D54" i="14"/>
  <c r="D43" i="14"/>
  <c r="D60" i="14"/>
  <c r="D24" i="14"/>
  <c r="D33" i="14"/>
  <c r="D58" i="14"/>
  <c r="D14" i="14"/>
  <c r="D46" i="14"/>
  <c r="D71" i="14"/>
  <c r="D19" i="14"/>
  <c r="D63" i="14"/>
  <c r="D86" i="14"/>
  <c r="I17" i="10" s="1"/>
  <c r="D18" i="14"/>
  <c r="D22" i="14"/>
  <c r="D30" i="14"/>
  <c r="D34" i="14"/>
  <c r="D42" i="14"/>
  <c r="D62" i="14"/>
  <c r="D67" i="14"/>
  <c r="D15" i="14"/>
  <c r="D31" i="14"/>
  <c r="D35" i="14"/>
  <c r="D28" i="14"/>
  <c r="D48" i="14"/>
  <c r="D17" i="14"/>
  <c r="D41" i="14"/>
  <c r="D57" i="14"/>
  <c r="F26" i="14"/>
  <c r="K11" i="10" s="1"/>
  <c r="D37" i="14"/>
  <c r="D75" i="14"/>
  <c r="D68" i="14"/>
  <c r="D72" i="14"/>
  <c r="D29" i="14"/>
  <c r="D40" i="14"/>
  <c r="D47" i="14"/>
  <c r="D55" i="14"/>
  <c r="D73" i="14"/>
  <c r="D36" i="14"/>
  <c r="D44" i="14"/>
  <c r="D59" i="14"/>
  <c r="D66" i="14"/>
  <c r="D76" i="14"/>
  <c r="M99" i="14"/>
  <c r="D21" i="14"/>
  <c r="D50" i="14"/>
  <c r="M107" i="14"/>
  <c r="K107" i="14" s="1"/>
  <c r="M103" i="14"/>
  <c r="K103" i="14" s="1"/>
  <c r="D32" i="14"/>
  <c r="D45" i="14"/>
  <c r="D53" i="14"/>
  <c r="D56" i="14"/>
  <c r="M100" i="14"/>
  <c r="K100" i="14" s="1"/>
  <c r="M105" i="14"/>
  <c r="K105" i="14" s="1"/>
  <c r="M101" i="14"/>
  <c r="K101" i="14" s="1"/>
  <c r="D27" i="14"/>
  <c r="E26" i="14"/>
  <c r="J11" i="10" s="1"/>
  <c r="D61" i="14"/>
  <c r="M108" i="14"/>
  <c r="K108" i="14" s="1"/>
  <c r="D20" i="14"/>
  <c r="M104" i="14"/>
  <c r="K104" i="14" s="1"/>
  <c r="M106" i="14"/>
  <c r="K106" i="14" s="1"/>
  <c r="D16" i="14"/>
  <c r="M102" i="14"/>
  <c r="K102" i="14" s="1"/>
  <c r="E99" i="14"/>
  <c r="F99" i="14"/>
  <c r="E105" i="14"/>
  <c r="M114" i="14"/>
  <c r="K114" i="14" s="1"/>
  <c r="H12" i="10"/>
  <c r="H11" i="10"/>
  <c r="H10" i="10"/>
  <c r="G12" i="10"/>
  <c r="G11" i="10"/>
  <c r="G10" i="10"/>
  <c r="F12" i="10"/>
  <c r="F10" i="10"/>
  <c r="F11" i="10"/>
  <c r="E12" i="10"/>
  <c r="E11" i="10"/>
  <c r="E10" i="10"/>
  <c r="C13" i="12"/>
  <c r="C12" i="12"/>
  <c r="I15" i="10" l="1"/>
  <c r="D100" i="14"/>
  <c r="J15" i="10"/>
  <c r="D26" i="14"/>
  <c r="I11" i="10" s="1"/>
  <c r="K15" i="10"/>
  <c r="I12" i="10"/>
  <c r="I14" i="10"/>
  <c r="D105" i="14"/>
  <c r="K99" i="14"/>
  <c r="M115" i="14"/>
  <c r="K115" i="14" s="1"/>
  <c r="D104" i="14"/>
  <c r="J10" i="10"/>
  <c r="E84" i="14"/>
  <c r="E101" i="14"/>
  <c r="J12" i="10"/>
  <c r="E102" i="14"/>
  <c r="J13" i="10"/>
  <c r="K10" i="10"/>
  <c r="F84" i="14"/>
  <c r="F88" i="14" s="1"/>
  <c r="F101" i="14"/>
  <c r="K12" i="10"/>
  <c r="F103" i="14"/>
  <c r="K14" i="10"/>
  <c r="F102" i="14"/>
  <c r="K13" i="10"/>
  <c r="E103" i="14"/>
  <c r="J14" i="10"/>
  <c r="U16" i="10"/>
  <c r="U18" i="10" s="1"/>
  <c r="P88" i="14"/>
  <c r="V16" i="10"/>
  <c r="V18" i="10" s="1"/>
  <c r="Q88" i="14"/>
  <c r="W16" i="10"/>
  <c r="W18" i="10" s="1"/>
  <c r="R88" i="14"/>
  <c r="X16" i="10"/>
  <c r="X18" i="10" s="1"/>
  <c r="S88" i="14"/>
  <c r="Y16" i="10"/>
  <c r="Y18" i="10" s="1"/>
  <c r="T88" i="14"/>
  <c r="Z16" i="10"/>
  <c r="Z18" i="10" s="1"/>
  <c r="U88" i="14"/>
  <c r="AA16" i="10"/>
  <c r="AA18" i="10" s="1"/>
  <c r="V88" i="14"/>
  <c r="T16" i="10"/>
  <c r="T18" i="10" s="1"/>
  <c r="O88" i="14"/>
  <c r="L16" i="10"/>
  <c r="L18" i="10" s="1"/>
  <c r="M16" i="10"/>
  <c r="M18" i="10" s="1"/>
  <c r="H88" i="14"/>
  <c r="N16" i="10"/>
  <c r="N18" i="10" s="1"/>
  <c r="I88" i="14"/>
  <c r="O16" i="10"/>
  <c r="O18" i="10" s="1"/>
  <c r="J88" i="14"/>
  <c r="P16" i="10"/>
  <c r="P18" i="10" s="1"/>
  <c r="K88" i="14"/>
  <c r="Q16" i="10"/>
  <c r="Q18" i="10" s="1"/>
  <c r="L88" i="14"/>
  <c r="R16" i="10"/>
  <c r="R18" i="10" s="1"/>
  <c r="M88" i="14"/>
  <c r="S16" i="10"/>
  <c r="S18" i="10" s="1"/>
  <c r="N88" i="14"/>
  <c r="I10" i="10"/>
  <c r="I13" i="10"/>
  <c r="D99" i="14"/>
  <c r="E22" i="12"/>
  <c r="C22" i="12"/>
  <c r="D101" i="14" l="1"/>
  <c r="K16" i="10"/>
  <c r="K18" i="10" s="1"/>
  <c r="D84" i="14"/>
  <c r="I16" i="10" s="1"/>
  <c r="I18" i="10" s="1"/>
  <c r="D103" i="14"/>
  <c r="E106" i="14"/>
  <c r="F106" i="14"/>
  <c r="D102" i="14"/>
  <c r="J16" i="10"/>
  <c r="J18" i="10" s="1"/>
  <c r="E88" i="14"/>
  <c r="D93" i="14"/>
  <c r="D88" i="14"/>
  <c r="C13" i="10"/>
  <c r="D12" i="10"/>
  <c r="C12" i="10"/>
  <c r="H7" i="10" s="1"/>
  <c r="D11" i="10"/>
  <c r="C11" i="10"/>
  <c r="G7" i="10" s="1"/>
  <c r="D10" i="10"/>
  <c r="C10" i="10"/>
  <c r="C7" i="10"/>
  <c r="C6" i="10"/>
  <c r="C4" i="10"/>
  <c r="C3" i="10"/>
  <c r="D106" i="14" l="1"/>
  <c r="D92" i="14"/>
</calcChain>
</file>

<file path=xl/sharedStrings.xml><?xml version="1.0" encoding="utf-8"?>
<sst xmlns="http://schemas.openxmlformats.org/spreadsheetml/2006/main" count="517" uniqueCount="279">
  <si>
    <t>General Instructions</t>
  </si>
  <si>
    <t>Definitions of Terms</t>
  </si>
  <si>
    <t>1. Please take care when editing to avoid replacing formulas.</t>
  </si>
  <si>
    <t>2. Filled the information only on the tabs marked in light blue.</t>
  </si>
  <si>
    <t>3. Tabs marked in gray are formulated or link to other information and should not be modified.</t>
  </si>
  <si>
    <t xml:space="preserve">4. Tabs marked  in yellow are mandatory activities to be filled. </t>
  </si>
  <si>
    <t>Partnership Goal</t>
  </si>
  <si>
    <t>The highest level desired end result or impact to which the project contributes. The project’s ultimate objective.</t>
  </si>
  <si>
    <t>5. Everytime there is an update in the information update the document date on workplan tab C11.</t>
  </si>
  <si>
    <t>Sub-Goal</t>
  </si>
  <si>
    <t>Necessary stepping stones, interim objectives, and work streams necessary to accomplish the overarching goal of the partnership.</t>
  </si>
  <si>
    <t xml:space="preserve">Guidance for completing the Workplan </t>
  </si>
  <si>
    <t>Activities</t>
  </si>
  <si>
    <t xml:space="preserve">Necessary actions to produce the output of a Sub-Goal. The steps required to accomplish each Sub-Goal. </t>
  </si>
  <si>
    <t xml:space="preserve">Enter in your partnership's overarching goals and each sub-goal. </t>
  </si>
  <si>
    <t xml:space="preserve">For each sub-goal, briefly describe the specific activities required to accomplish that sub-goal.  </t>
  </si>
  <si>
    <t>Outputs</t>
  </si>
  <si>
    <t>Tangible deliverables resulting from project activities. Examples are products, services, changes, etc. For example: "50 people trained in a specific service technique" or "Signed MOU with the Department of Forestry"</t>
  </si>
  <si>
    <t>For each activity, enter the name of the partner within the partnership who will be responsible for delivering that activity.</t>
  </si>
  <si>
    <t xml:space="preserve">Enter the P4G Project start date and end date (which should correspond to the duration of the P4G contract) as well as dates for each sub-goal and activity.  The funding period may be no less than 12 months and no more than 24 months. </t>
  </si>
  <si>
    <t>Outcomes</t>
  </si>
  <si>
    <t xml:space="preserve">A large-scale measurable improvement that is perceived as an advantage by one or more. The result of the change derived from the project's outputs. </t>
  </si>
  <si>
    <t xml:space="preserve">For each sub-goal, enter at least one Output. Add an Outcome if applicable; not every sub-goal needs to have an Outcome. </t>
  </si>
  <si>
    <t>If additional activities are needed, please insert rows in the spreadsheet, maintaining the format of the table. P4G recommends that partnerships have no more than three sub-goals. An additional sub-goal may be added if necessary to fully describe the project; this will require careful attention to the format and formulas embedded in the table.</t>
  </si>
  <si>
    <t>All partnerships are expected to attend the P4G Summit hosted by Colombia in 2023 if they are active at that time. Scale-up partnerships are expected to attend one to two additional conferences per year, as shown in the Acceleration Meetings section.</t>
  </si>
  <si>
    <t xml:space="preserve">Guidance for completing the Budget </t>
  </si>
  <si>
    <t>List all amounts in USD.  Currency conversion factor may be noted for reference at the top of the spreadsheet if necessary.</t>
  </si>
  <si>
    <t xml:space="preserve">Enter the subgoals in the Workplan first.  They are linked by formulas and will show up in the Budget tab.  For each sub-goal, enter the costs for all activities as listed in the Workplan template on a quarterly basis.  List the amount of funding that you are requesting from P4G and the amount that will be provided in cost share from other partners in the indicated columns. </t>
  </si>
  <si>
    <t xml:space="preserve">Provide a description for each line item in Column C as needed. </t>
  </si>
  <si>
    <t xml:space="preserve">If you added sub-goals to the workplan, ensure that you also add these to the budget as well, keeping the formatting of the budget template.  Please adjust the year and quarter headings on the template to fit the funding period identified in the Workplan. </t>
  </si>
  <si>
    <t xml:space="preserve">Ensure that the total cost for each sub-goal is listed under the Sub-Goal Total heading. </t>
  </si>
  <si>
    <t>Include attendance at a P4G-related meeting or Summit each year. Other global events may be included where relevant.  These are to be budgeted for under accelaration meetings</t>
  </si>
  <si>
    <t>Partnerships are required to cost share at least 30% of the total partnership budget, in the form of either grants, operating capital, or another monetary match that is not in-kind. P4G funding must be no more than 70% of the total budget.</t>
  </si>
  <si>
    <r>
      <t xml:space="preserve">As indicated on the P4G Guidelines included budget for the following mandatory activities marked in yellow: 
a ) </t>
    </r>
    <r>
      <rPr>
        <i/>
        <sz val="11"/>
        <color theme="1"/>
        <rFont val="Arial"/>
        <family val="2"/>
      </rPr>
      <t xml:space="preserve">Enabling environment </t>
    </r>
    <r>
      <rPr>
        <sz val="11"/>
        <color theme="1"/>
        <rFont val="Arial"/>
        <family val="2"/>
      </rPr>
      <t xml:space="preserve">work including necessary policy and regulatory work with relevant governmental, private sector and NGO bodies working on addressing the needs of early-stage climate businesses to reduce the barriers to entry and improve related market efficiencies in the relevant country. This should include engagement activities such as meetings and workshops with the National Platforms. 
b) Develop a </t>
    </r>
    <r>
      <rPr>
        <i/>
        <sz val="11"/>
        <color theme="1"/>
        <rFont val="Arial"/>
        <family val="2"/>
      </rPr>
      <t xml:space="preserve">knowledge product </t>
    </r>
    <r>
      <rPr>
        <sz val="11"/>
        <color theme="1"/>
        <rFont val="Arial"/>
        <family val="2"/>
      </rPr>
      <t xml:space="preserve">(case study, short paper or similar) that reflects the partnership’s lessons learned and successes around investability, the legal/regulatory enabling environment, and impact. The knowledge product should be aimed at relevant public and private-sector stakeholders, the due diligence process and learnings. 
c) </t>
    </r>
    <r>
      <rPr>
        <i/>
        <sz val="11"/>
        <color theme="1"/>
        <rFont val="Arial"/>
        <family val="2"/>
      </rPr>
      <t>ESG</t>
    </r>
    <r>
      <rPr>
        <sz val="11"/>
        <color theme="1"/>
        <rFont val="Arial"/>
        <family val="2"/>
      </rPr>
      <t xml:space="preserve"> (if applicable )  In case the partnership does not have ESG plan it is required to use some of the grant funding to develop one or if required, to improve its existing ESG plan. ​</t>
    </r>
  </si>
  <si>
    <t>Include time and materials required to participate in Investor due diligence assesment and audit</t>
  </si>
  <si>
    <t>Include budget regarding contingencies for the implementation of investor due diligence recomendations. Remember that this asessment will be procured and funded by P4G as indicated on the guidelines.</t>
  </si>
  <si>
    <r>
      <t xml:space="preserve">List G&amp;A (general &amp; administrative) expenses in line item 99. G&amp;A expenses are calculated from the total direct costs of the budget. G&amp;A is defined as: </t>
    </r>
    <r>
      <rPr>
        <b/>
        <sz val="11"/>
        <color theme="1"/>
        <rFont val="Arial"/>
        <family val="2"/>
      </rPr>
      <t>Organization-wide costs</t>
    </r>
    <r>
      <rPr>
        <sz val="11"/>
        <color theme="1"/>
        <rFont val="Arial"/>
        <family val="2"/>
      </rPr>
      <t xml:space="preserve"> including senior management, accounting, human resources, grants management and subrecipient monitoring, audit and legal services.  If the percentage is significantly higher or lower than 7%, or the percentage applied to cost share funds is different, please provide a written explanation in the empty space in the document and/or by email to P4G.</t>
    </r>
  </si>
  <si>
    <r>
      <t xml:space="preserve">Please ensure that the </t>
    </r>
    <r>
      <rPr>
        <b/>
        <sz val="11"/>
        <color theme="1"/>
        <rFont val="Arial"/>
        <family val="2"/>
      </rPr>
      <t>final quarter's P4G funds are at least 10% of the total P4G Award</t>
    </r>
    <r>
      <rPr>
        <sz val="11"/>
        <color theme="1"/>
        <rFont val="Arial"/>
        <family val="2"/>
      </rPr>
      <t xml:space="preserve">. P4G witholds the final 10% of funding until after final project reports are received. </t>
    </r>
  </si>
  <si>
    <t>Consider eligible costs when budgeting as highlighted in table 2 in Appendix 1 of the partnership fund guidelines.</t>
  </si>
  <si>
    <t>Review eligible and non eligible expenses from table 3 in Appendix 1 of the Parnership fund guidelines.</t>
  </si>
  <si>
    <t xml:space="preserve">Monitoring &amp; Evaluation (M&amp;E) </t>
  </si>
  <si>
    <t>Complete columns C, E, and G for all relevant metrics to your partnership. It is not mandatory to use each metric - only those relevant to your work.  Provide all calculations and assumptions in column I.</t>
  </si>
  <si>
    <t>Partnerships should only indicate metrics that are a DIRECT result of the partnership, and are relevant to the deployment of the commercial concept on the ground.</t>
  </si>
  <si>
    <t xml:space="preserve">Risk Assessment </t>
  </si>
  <si>
    <t>Describe key risks related to the partnership and how each risk will be addressed.  Copy and paste additional rows if needed.</t>
  </si>
  <si>
    <t>P4G WORKPLAN</t>
  </si>
  <si>
    <t>Section 1. General Information</t>
  </si>
  <si>
    <r>
      <rPr>
        <b/>
        <sz val="12"/>
        <color rgb="FF000000"/>
        <rFont val="Arial"/>
        <family val="2"/>
      </rPr>
      <t xml:space="preserve">Partnership Name: </t>
    </r>
    <r>
      <rPr>
        <sz val="10"/>
        <color rgb="FF2F75B5"/>
        <rFont val="Arial"/>
        <family val="2"/>
      </rPr>
      <t>(Lead Early-stage business partner -Administrative Partner)</t>
    </r>
  </si>
  <si>
    <r>
      <rPr>
        <b/>
        <sz val="12"/>
        <color rgb="FF000000"/>
        <rFont val="Arial"/>
        <family val="2"/>
      </rPr>
      <t xml:space="preserve">Administrative partner name: </t>
    </r>
    <r>
      <rPr>
        <sz val="10"/>
        <color rgb="FF2F75B5"/>
        <rFont val="Arial"/>
        <family val="2"/>
      </rPr>
      <t>(SubGrantee A Partner Name)</t>
    </r>
  </si>
  <si>
    <r>
      <rPr>
        <b/>
        <sz val="12"/>
        <color rgb="FF000000"/>
        <rFont val="Arial"/>
        <family val="2"/>
      </rPr>
      <t xml:space="preserve">Lead Early-stage business partner: </t>
    </r>
    <r>
      <rPr>
        <sz val="10"/>
        <color rgb="FF2F75B5"/>
        <rFont val="Arial"/>
        <family val="2"/>
      </rPr>
      <t>(SubGrantee B Partner Name)</t>
    </r>
  </si>
  <si>
    <r>
      <rPr>
        <b/>
        <sz val="12"/>
        <color rgb="FF000000"/>
        <rFont val="Arial"/>
        <family val="2"/>
      </rPr>
      <t xml:space="preserve">Other partner: </t>
    </r>
    <r>
      <rPr>
        <sz val="10"/>
        <color rgb="FF2F75B5"/>
        <rFont val="Arial"/>
        <family val="2"/>
      </rPr>
      <t>(SubGrantee C Partner Name, if applicable)</t>
    </r>
  </si>
  <si>
    <r>
      <rPr>
        <b/>
        <sz val="12"/>
        <color rgb="FF000000"/>
        <rFont val="Arial"/>
        <family val="2"/>
      </rPr>
      <t xml:space="preserve">P4G Funding Start Date </t>
    </r>
    <r>
      <rPr>
        <sz val="10"/>
        <color rgb="FF0070C0"/>
        <rFont val="Arial"/>
        <family val="2"/>
      </rPr>
      <t>(Start date must be Jan 1, 2024, or later.)</t>
    </r>
  </si>
  <si>
    <r>
      <rPr>
        <b/>
        <sz val="12"/>
        <color rgb="FF000000"/>
        <rFont val="Arial"/>
        <family val="2"/>
      </rPr>
      <t xml:space="preserve">P4G Funding End Date </t>
    </r>
    <r>
      <rPr>
        <sz val="10"/>
        <color rgb="FF0070C0"/>
        <rFont val="Arial"/>
        <family val="2"/>
      </rPr>
      <t>(End date must be no later than Dec 31, 2026)</t>
    </r>
  </si>
  <si>
    <r>
      <rPr>
        <b/>
        <sz val="12"/>
        <color rgb="FF000000"/>
        <rFont val="Arial"/>
        <family val="2"/>
      </rPr>
      <t xml:space="preserve">Document Date: </t>
    </r>
    <r>
      <rPr>
        <b/>
        <sz val="12"/>
        <color rgb="FFFF0000"/>
        <rFont val="Arial"/>
        <family val="2"/>
      </rPr>
      <t xml:space="preserve">(IMPORTANT: </t>
    </r>
    <r>
      <rPr>
        <sz val="12"/>
        <color rgb="FFFF0000"/>
        <rFont val="Arial"/>
        <family val="2"/>
      </rPr>
      <t xml:space="preserve">Update this date here each time edits are made to any tab in this document) </t>
    </r>
  </si>
  <si>
    <t>Section 2. Partnership Overarching Goals</t>
  </si>
  <si>
    <t xml:space="preserve">Descriptive Title of Goal </t>
  </si>
  <si>
    <t>Long Term Goal of the Partnership:</t>
  </si>
  <si>
    <t>Goal of the Partnership within the P4G Funding Period:</t>
  </si>
  <si>
    <t>Section 3. Activities by sub-goal require output and expected  outcome</t>
  </si>
  <si>
    <r>
      <rPr>
        <b/>
        <sz val="11"/>
        <color rgb="FF000000"/>
        <rFont val="Arial"/>
        <family val="2"/>
      </rPr>
      <t xml:space="preserve">Sub-goal, Activity, Output or Outcome </t>
    </r>
    <r>
      <rPr>
        <sz val="10"/>
        <color rgb="FF000000"/>
        <rFont val="Arial"/>
        <family val="2"/>
      </rPr>
      <t>(Add activity lines and up to one additional Sub Goal section if needed. Please complete the Output and Outcome statement for each Sub-Goal.)</t>
    </r>
  </si>
  <si>
    <t>Description</t>
  </si>
  <si>
    <r>
      <t xml:space="preserve">Output
</t>
    </r>
    <r>
      <rPr>
        <sz val="10"/>
        <rFont val="Arial"/>
        <family val="2"/>
      </rPr>
      <t>Please identify an output (deliverable) for each Sub-Goal</t>
    </r>
  </si>
  <si>
    <r>
      <t xml:space="preserve">Outcome
</t>
    </r>
    <r>
      <rPr>
        <sz val="10"/>
        <rFont val="Arial"/>
        <family val="2"/>
      </rPr>
      <t>Please identify an outcome (result) for each Sub-Goal</t>
    </r>
  </si>
  <si>
    <t>Partner Responsible</t>
  </si>
  <si>
    <t>Start Date</t>
  </si>
  <si>
    <t>End Date</t>
  </si>
  <si>
    <t>Sub-Goal 1</t>
  </si>
  <si>
    <t>Activity 1.1</t>
  </si>
  <si>
    <t>Activity 1.2</t>
  </si>
  <si>
    <t>Activity 1.3</t>
  </si>
  <si>
    <t>…</t>
  </si>
  <si>
    <t>Sub-Goal 2</t>
  </si>
  <si>
    <t>Activity 2.1</t>
  </si>
  <si>
    <t>Activity 2.2</t>
  </si>
  <si>
    <t>Activity 2.3</t>
  </si>
  <si>
    <t>Sub-Goal 3</t>
  </si>
  <si>
    <t>Activity 3.1</t>
  </si>
  <si>
    <t>Activity 3.2</t>
  </si>
  <si>
    <t>Activity 3.3</t>
  </si>
  <si>
    <t>Acceleration Meetings</t>
  </si>
  <si>
    <t xml:space="preserve">Include among other activities attend P4G-related events to accelerate the partnership's work. </t>
  </si>
  <si>
    <t>Activity 4.1</t>
  </si>
  <si>
    <t>Activity 4.2</t>
  </si>
  <si>
    <t>Activity 4.3</t>
  </si>
  <si>
    <t>Section 4. Reporting requirements</t>
  </si>
  <si>
    <t>Report as required by P4G and WRI.</t>
  </si>
  <si>
    <r>
      <rPr>
        <b/>
        <sz val="10"/>
        <color rgb="FF000000"/>
        <rFont val="Arial"/>
        <family val="2"/>
      </rPr>
      <t xml:space="preserve">Reporting Due Dates
</t>
    </r>
    <r>
      <rPr>
        <sz val="10"/>
        <color rgb="FF000000"/>
        <rFont val="Arial"/>
        <family val="2"/>
      </rPr>
      <t xml:space="preserve">
</t>
    </r>
    <r>
      <rPr>
        <b/>
        <sz val="10"/>
        <color rgb="FF000000"/>
        <rFont val="Arial"/>
        <family val="2"/>
      </rPr>
      <t>January 31st</t>
    </r>
    <r>
      <rPr>
        <sz val="10"/>
        <color rgb="FF000000"/>
        <rFont val="Arial"/>
        <family val="2"/>
      </rPr>
      <t xml:space="preserve"> - Financial Report (Q4) and Activity/M&amp;E (Q3 and Q4)
</t>
    </r>
    <r>
      <rPr>
        <b/>
        <sz val="10"/>
        <color rgb="FF000000"/>
        <rFont val="Arial"/>
        <family val="2"/>
      </rPr>
      <t xml:space="preserve">April 30th </t>
    </r>
    <r>
      <rPr>
        <sz val="10"/>
        <color rgb="FF000000"/>
        <rFont val="Arial"/>
        <family val="2"/>
      </rPr>
      <t xml:space="preserve">-  Financial Report (Q1)
</t>
    </r>
    <r>
      <rPr>
        <b/>
        <sz val="10"/>
        <color rgb="FF000000"/>
        <rFont val="Arial"/>
        <family val="2"/>
      </rPr>
      <t>Juy 31st</t>
    </r>
    <r>
      <rPr>
        <sz val="10"/>
        <color rgb="FF000000"/>
        <rFont val="Arial"/>
        <family val="2"/>
      </rPr>
      <t xml:space="preserve"> - Financial Report (Q2) and Activity/M&amp;E (Q1 and Q2)
</t>
    </r>
    <r>
      <rPr>
        <b/>
        <sz val="10"/>
        <color rgb="FF000000"/>
        <rFont val="Arial"/>
        <family val="2"/>
      </rPr>
      <t>October 31st</t>
    </r>
    <r>
      <rPr>
        <sz val="10"/>
        <color rgb="FF000000"/>
        <rFont val="Arial"/>
        <family val="2"/>
      </rPr>
      <t xml:space="preserve"> - Financial Report (Q3)</t>
    </r>
  </si>
  <si>
    <t xml:space="preserve">Quarterly Reporting </t>
  </si>
  <si>
    <t>Quarterly Financial Reports and twice-yearly Progress Reports (due within the month following each quarter)</t>
  </si>
  <si>
    <t>Monitoring &amp; Evaluation Reporting</t>
  </si>
  <si>
    <t>M&amp;E Report (due twice per year) and final M&amp;E report</t>
  </si>
  <si>
    <t>Final Report</t>
  </si>
  <si>
    <t>Final Report (due within 30 days after end of funding period)</t>
  </si>
  <si>
    <t xml:space="preserve">P4G BUDGET (detailed) </t>
  </si>
  <si>
    <t>Partnership Name</t>
  </si>
  <si>
    <r>
      <rPr>
        <b/>
        <sz val="12"/>
        <color rgb="FF000000"/>
        <rFont val="Arial"/>
        <family val="2"/>
      </rPr>
      <t>Funding period:</t>
    </r>
    <r>
      <rPr>
        <sz val="12"/>
        <color rgb="FF000000"/>
        <rFont val="Arial"/>
        <family val="2"/>
      </rPr>
      <t xml:space="preserve"> (starting/ ending date)</t>
    </r>
  </si>
  <si>
    <t>Document Date:</t>
  </si>
  <si>
    <t>Section 2. Budget</t>
  </si>
  <si>
    <r>
      <rPr>
        <b/>
        <i/>
        <sz val="11"/>
        <color rgb="FFFF0000"/>
        <rFont val="Calibri"/>
        <family val="2"/>
        <scheme val="minor"/>
      </rPr>
      <t>Mandatory:</t>
    </r>
    <r>
      <rPr>
        <i/>
        <sz val="11"/>
        <color rgb="FFFF0000"/>
        <rFont val="Calibri"/>
        <family val="2"/>
        <scheme val="minor"/>
      </rPr>
      <t xml:space="preserve"> Indicate budget line item, description and amount in USD</t>
    </r>
  </si>
  <si>
    <t>Budet Item #</t>
  </si>
  <si>
    <t>Budget Line Item</t>
  </si>
  <si>
    <t>Grand Total</t>
  </si>
  <si>
    <t>1st quarter</t>
  </si>
  <si>
    <t>2nd quarter</t>
  </si>
  <si>
    <t>3rd quarter</t>
  </si>
  <si>
    <t>4th quarter</t>
  </si>
  <si>
    <t>TOTAL</t>
  </si>
  <si>
    <t>P4G Funding</t>
  </si>
  <si>
    <t>Cost Share</t>
  </si>
  <si>
    <t>P4G</t>
  </si>
  <si>
    <t>Sub-Goal 1 Total</t>
  </si>
  <si>
    <t>Admin Partner Salaries</t>
  </si>
  <si>
    <t>Admin Partner Fringe Benefits</t>
  </si>
  <si>
    <r>
      <rPr>
        <sz val="10"/>
        <color rgb="FF000000"/>
        <rFont val="Arial"/>
        <family val="2"/>
      </rPr>
      <t xml:space="preserve">Other Partner Salaries </t>
    </r>
    <r>
      <rPr>
        <i/>
        <sz val="10"/>
        <color rgb="FFFF0000"/>
        <rFont val="Arial"/>
        <family val="2"/>
      </rPr>
      <t>(specify partner)</t>
    </r>
  </si>
  <si>
    <t>Other Partner Fringe Benefits</t>
  </si>
  <si>
    <t>Supplies &amp; Materials</t>
  </si>
  <si>
    <r>
      <rPr>
        <sz val="10"/>
        <color rgb="FF000000"/>
        <rFont val="Arial"/>
        <family val="2"/>
      </rPr>
      <t xml:space="preserve">Contractual Services </t>
    </r>
    <r>
      <rPr>
        <i/>
        <sz val="10"/>
        <color rgb="FFFF0000"/>
        <rFont val="Arial"/>
        <family val="2"/>
      </rPr>
      <t>(specify recipient</t>
    </r>
    <r>
      <rPr>
        <sz val="10"/>
        <color rgb="FFFF0000"/>
        <rFont val="Arial"/>
        <family val="2"/>
      </rPr>
      <t>)</t>
    </r>
  </si>
  <si>
    <t>Communication Costs</t>
  </si>
  <si>
    <t>Travel &amp; Per Diem</t>
  </si>
  <si>
    <t>Occupancy</t>
  </si>
  <si>
    <r>
      <rPr>
        <sz val="10"/>
        <color rgb="FF000000"/>
        <rFont val="Arial"/>
        <family val="2"/>
      </rPr>
      <t xml:space="preserve">Subgrants </t>
    </r>
    <r>
      <rPr>
        <i/>
        <sz val="10"/>
        <color rgb="FFFF0000"/>
        <rFont val="Arial"/>
        <family val="2"/>
      </rPr>
      <t>(specify recipient)</t>
    </r>
  </si>
  <si>
    <t>Other costs</t>
  </si>
  <si>
    <t>Sub-Goal 2 Total</t>
  </si>
  <si>
    <t>Sub-Goal 3 Total</t>
  </si>
  <si>
    <t>Acceleration &amp; Engagement activities</t>
  </si>
  <si>
    <t>Other Costs</t>
  </si>
  <si>
    <t>Reporting</t>
  </si>
  <si>
    <t>Include budget regarding reporting preparation</t>
  </si>
  <si>
    <t>Other mandatory activities</t>
  </si>
  <si>
    <t xml:space="preserve">All applicants must include budget for the following activities. </t>
  </si>
  <si>
    <t>Enabling environment: Policy and regulatory work</t>
  </si>
  <si>
    <t>Knowledge product (case study, short paper, or similar)</t>
  </si>
  <si>
    <t xml:space="preserve">Contingencies for the implementation of investor due diligence recomendations </t>
  </si>
  <si>
    <r>
      <rPr>
        <sz val="10"/>
        <color rgb="FF000000"/>
        <rFont val="Arial"/>
        <family val="2"/>
      </rPr>
      <t>ESG strategy</t>
    </r>
    <r>
      <rPr>
        <sz val="10"/>
        <color rgb="FFFF0000"/>
        <rFont val="Arial"/>
        <family val="2"/>
      </rPr>
      <t xml:space="preserve"> (if required) </t>
    </r>
  </si>
  <si>
    <t>Total Project Costs</t>
  </si>
  <si>
    <t>Gen &amp; Admin. Expenses</t>
  </si>
  <si>
    <t>Total Budget</t>
  </si>
  <si>
    <r>
      <t xml:space="preserve">Note: </t>
    </r>
    <r>
      <rPr>
        <b/>
        <sz val="10"/>
        <rFont val="Arial"/>
        <family val="2"/>
      </rPr>
      <t>Mandatory</t>
    </r>
    <r>
      <rPr>
        <sz val="10"/>
        <rFont val="Arial"/>
        <family val="2"/>
      </rPr>
      <t xml:space="preserve"> for the partnership to have an audit  procured and funded by P4G, that shall be conducted upon completion of the project as would be indicated in the subgrant agreement.</t>
    </r>
  </si>
  <si>
    <t>% P4G Funding</t>
  </si>
  <si>
    <t>This % should be maximum of 70% of total project amount</t>
  </si>
  <si>
    <t>% Gen &amp; Admin. Expenses</t>
  </si>
  <si>
    <t>As a guide, this % should be maximum of 7% of the total P4G funding.  If the % is significantly higher or lower or the % applied to cost share funds is different, please provide an explanation.</t>
  </si>
  <si>
    <t>*The budget should reflect that at least 10% of P4G funds are withheld until final reporting is submitted.</t>
  </si>
  <si>
    <t>Section 3. General Summary</t>
  </si>
  <si>
    <t>Section 4. Summary by sub category</t>
  </si>
  <si>
    <t>TOTAL by Category</t>
  </si>
  <si>
    <t>Total by sub category</t>
  </si>
  <si>
    <t>Total</t>
  </si>
  <si>
    <t>P4G funding</t>
  </si>
  <si>
    <t>Cost share</t>
  </si>
  <si>
    <r>
      <rPr>
        <sz val="10"/>
        <color rgb="FF000000"/>
        <rFont val="Arial"/>
        <family val="2"/>
      </rPr>
      <t xml:space="preserve">Other Partner Salaries </t>
    </r>
    <r>
      <rPr>
        <i/>
        <sz val="10"/>
        <color rgb="FFFFFFFF"/>
        <rFont val="Arial"/>
        <family val="2"/>
      </rPr>
      <t>(specify partner)</t>
    </r>
  </si>
  <si>
    <r>
      <rPr>
        <sz val="10"/>
        <color rgb="FF000000"/>
        <rFont val="Arial"/>
        <family val="2"/>
      </rPr>
      <t xml:space="preserve">Contractual Services </t>
    </r>
    <r>
      <rPr>
        <i/>
        <sz val="10"/>
        <color rgb="FFFFFFFF"/>
        <rFont val="Arial"/>
        <family val="2"/>
      </rPr>
      <t>(specify recipient</t>
    </r>
    <r>
      <rPr>
        <sz val="10"/>
        <color rgb="FFFFFFFF"/>
        <rFont val="Arial"/>
        <family val="2"/>
      </rPr>
      <t>)</t>
    </r>
  </si>
  <si>
    <r>
      <rPr>
        <sz val="10"/>
        <color rgb="FF000000"/>
        <rFont val="Arial"/>
        <family val="2"/>
      </rPr>
      <t xml:space="preserve">Subgrants </t>
    </r>
    <r>
      <rPr>
        <i/>
        <sz val="10"/>
        <color rgb="FFFFFFFF"/>
        <rFont val="Arial"/>
        <family val="2"/>
      </rPr>
      <t>(specify recipient)</t>
    </r>
  </si>
  <si>
    <t>*End of project audit</t>
  </si>
  <si>
    <r>
      <rPr>
        <sz val="10"/>
        <color rgb="FF000000"/>
        <rFont val="Arial"/>
        <family val="2"/>
      </rPr>
      <t xml:space="preserve">*Investement Due diligence and Gap Assesment </t>
    </r>
    <r>
      <rPr>
        <i/>
        <sz val="10"/>
        <color rgb="FFFFFFFF"/>
        <rFont val="Arial"/>
        <family val="2"/>
      </rPr>
      <t>This should be mininimun $10K at start at the beginning of the implementation period</t>
    </r>
  </si>
  <si>
    <t>*Enabling environtment: Policy and regulatory work</t>
  </si>
  <si>
    <t>*Knowledge product (case study, short paper, or similar)</t>
  </si>
  <si>
    <t>Total budget</t>
  </si>
  <si>
    <r>
      <rPr>
        <b/>
        <sz val="12"/>
        <color rgb="FFFFFFFF"/>
        <rFont val="Arial"/>
        <family val="2"/>
      </rPr>
      <t>Section 5. List of Financial Contributors.</t>
    </r>
    <r>
      <rPr>
        <sz val="10"/>
        <color rgb="FFFFFFFF"/>
        <rFont val="Arial"/>
        <family val="2"/>
      </rPr>
      <t xml:space="preserve"> </t>
    </r>
  </si>
  <si>
    <r>
      <rPr>
        <b/>
        <i/>
        <sz val="11"/>
        <color rgb="FFFF0000"/>
        <rFont val="Calibri"/>
        <family val="2"/>
      </rPr>
      <t>Mandatory:</t>
    </r>
    <r>
      <rPr>
        <i/>
        <sz val="11"/>
        <color rgb="FFFF0000"/>
        <rFont val="Calibri"/>
        <family val="2"/>
        <charset val="1"/>
      </rPr>
      <t xml:space="preserve"> List all organizations that have provided the partnership with financing, grants, or other monetary contributions to meet the required cost share. Copy and paste for additional fields if needed. If a single funder is providing more than one type of financial or monetary contribution, please use a separate column for each type of finance.</t>
    </r>
  </si>
  <si>
    <t>Funder 1</t>
  </si>
  <si>
    <t>Funder 2</t>
  </si>
  <si>
    <t>Funder 3</t>
  </si>
  <si>
    <t>Funder 4</t>
  </si>
  <si>
    <t>Name of Contributing Organization:</t>
  </si>
  <si>
    <t xml:space="preserve">Organization Address: </t>
  </si>
  <si>
    <t>Primary Contact Name:</t>
  </si>
  <si>
    <t>Primary Contact Email:</t>
  </si>
  <si>
    <r>
      <t xml:space="preserve">Type of Contribution </t>
    </r>
    <r>
      <rPr>
        <b/>
        <i/>
        <sz val="12"/>
        <color theme="1"/>
        <rFont val="Calibri"/>
        <family val="2"/>
        <scheme val="minor"/>
      </rPr>
      <t>(Loan, grant, in-kind, etc.)</t>
    </r>
    <r>
      <rPr>
        <b/>
        <sz val="12"/>
        <color theme="1"/>
        <rFont val="Calibri"/>
        <family val="2"/>
        <scheme val="minor"/>
      </rPr>
      <t xml:space="preserve">: </t>
    </r>
  </si>
  <si>
    <t>Value of Contribution:</t>
  </si>
  <si>
    <t>Total Cost Share</t>
  </si>
  <si>
    <t>Time Period of Contribution:</t>
  </si>
  <si>
    <t xml:space="preserve">Section 6. Total Fundraising received </t>
  </si>
  <si>
    <r>
      <rPr>
        <b/>
        <i/>
        <sz val="11"/>
        <color rgb="FFFF0000"/>
        <rFont val="Arial"/>
        <family val="2"/>
      </rPr>
      <t>If applicable</t>
    </r>
    <r>
      <rPr>
        <i/>
        <sz val="11"/>
        <color rgb="FFFF0000"/>
        <rFont val="Arial"/>
        <family val="2"/>
      </rPr>
      <t>, list all the successful fundraising received before the P4G application period in USD Dollars</t>
    </r>
  </si>
  <si>
    <t>Entity Name</t>
  </si>
  <si>
    <t>Purpose</t>
  </si>
  <si>
    <t>Month /Year of closing</t>
  </si>
  <si>
    <t xml:space="preserve">Total raised </t>
  </si>
  <si>
    <r>
      <t xml:space="preserve">Instrument </t>
    </r>
    <r>
      <rPr>
        <sz val="10"/>
        <rFont val="Arial"/>
        <family val="2"/>
      </rPr>
      <t>(grant, equity, convertible notes, SAFE, loan, etc)</t>
    </r>
  </si>
  <si>
    <t>Indicate entity name that provided funding</t>
  </si>
  <si>
    <t>Monitoring and Evaluation</t>
  </si>
  <si>
    <t>These metrics will be tracked throughout the P4G funding period and beyond. Partnerships will be asked to update these numbers as part of regular reporting and as part of regular follow-up surveys after the P4G funding period.</t>
  </si>
  <si>
    <t>Long Term Goal of the Partnership</t>
  </si>
  <si>
    <t>Goal of the Partnership within the P4G Funding Period</t>
  </si>
  <si>
    <t xml:space="preserve">Section 3 Indicators </t>
  </si>
  <si>
    <t>Please complete baseline and targets for all that apply.  Indicate "N/A" for any that are not applicable. 
Include additional measurable outcomes for your partnership to show additional impact  if required in "Other Partnership metrics" rows below (optional).</t>
  </si>
  <si>
    <t>Long Term Goals Completion Year:</t>
  </si>
  <si>
    <t>#</t>
  </si>
  <si>
    <t>Partnership Metrics</t>
  </si>
  <si>
    <t>Baseline (number prior to P4G Funding Period)</t>
  </si>
  <si>
    <r>
      <t xml:space="preserve">Success Metric within the P4G Funding Period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</si>
  <si>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r>
      <t xml:space="preserve">Long Term Success Metric of the Partnership
</t>
    </r>
    <r>
      <rPr>
        <b/>
        <i/>
        <sz val="11"/>
        <rFont val="Calibri"/>
        <family val="2"/>
        <scheme val="minor"/>
      </rPr>
      <t xml:space="preserve">(Numeric Target  - </t>
    </r>
    <r>
      <rPr>
        <b/>
        <i/>
        <sz val="11"/>
        <color rgb="FFFF0000"/>
        <rFont val="Calibri"/>
        <family val="2"/>
        <scheme val="minor"/>
      </rPr>
      <t>MUST INCLUDE BASELINE</t>
    </r>
    <r>
      <rPr>
        <b/>
        <i/>
        <sz val="11"/>
        <rFont val="Calibri"/>
        <family val="2"/>
        <scheme val="minor"/>
      </rPr>
      <t>)</t>
    </r>
  </si>
  <si>
    <t>Assumptions and Calculations (please list the calculation methodology and any assumptions)</t>
  </si>
  <si>
    <t>Metric #</t>
  </si>
  <si>
    <t>Units</t>
  </si>
  <si>
    <t>Business indicators</t>
  </si>
  <si>
    <t>Capital unlocked for target sector</t>
  </si>
  <si>
    <t>USD</t>
  </si>
  <si>
    <t>Total market-based investment (commercial or concessional finance only - not grants)</t>
  </si>
  <si>
    <t>Total non-commercial funding in partnership (including grants, cost-share, in-kind labor etc)</t>
  </si>
  <si>
    <t>Total funding and investment</t>
  </si>
  <si>
    <t xml:space="preserve">Active Users </t>
  </si>
  <si>
    <t>Customer Churn Rate</t>
  </si>
  <si>
    <t>percentage</t>
  </si>
  <si>
    <t>Gross Revenue Margin</t>
  </si>
  <si>
    <t>Revenue Growth Rate</t>
  </si>
  <si>
    <t>Impact indicators (P4G Theory of Change)</t>
  </si>
  <si>
    <t xml:space="preserve">Carbon emissions reduced or avoided projected to 2030 metric tons of carbon dioxide equivalent (MT CO2e)  </t>
  </si>
  <si>
    <t>Metric Tonnes</t>
  </si>
  <si>
    <t>Investmenent commitment received</t>
  </si>
  <si>
    <t>Number of jobs created (disaggregated by gender)</t>
  </si>
  <si>
    <t>jobs (female)</t>
  </si>
  <si>
    <t>jobs (male)</t>
  </si>
  <si>
    <t>jobs (total)</t>
  </si>
  <si>
    <t>Number of individuals positively affected with greater climate resilience or adaptation solutions (disaggregated by gender)</t>
  </si>
  <si>
    <t xml:space="preserve"> </t>
  </si>
  <si>
    <t>people (female)</t>
  </si>
  <si>
    <t>people (male)</t>
  </si>
  <si>
    <t>people (total)</t>
  </si>
  <si>
    <t xml:space="preserve"> Revenue generated during P4G’s programme period (cumulative)  </t>
  </si>
  <si>
    <t xml:space="preserve">Number of times preparation and presentation investor materials (cumulative)  </t>
  </si>
  <si>
    <t xml:space="preserve">Amount of resources mobilised (equity investment, debt, or additional grant funding to further the scale of the business lending towards future equity or debt investments) by business during P4G’s programme period </t>
  </si>
  <si>
    <t xml:space="preserve">Number of policy/regulatory interventions identified by partnerships in which NPs have engaged (cumulative)  </t>
  </si>
  <si>
    <t># policies</t>
  </si>
  <si>
    <t>Gender 2x Criteria Indicators</t>
  </si>
  <si>
    <t>Share of women in senior management</t>
  </si>
  <si>
    <t xml:space="preserve">Share of women on the Board or IC </t>
  </si>
  <si>
    <t>Share of women in the workforce</t>
  </si>
  <si>
    <t>Product or service  specifically or disporportionately benefits women</t>
  </si>
  <si>
    <t># products or service</t>
  </si>
  <si>
    <r>
      <rPr>
        <b/>
        <sz val="11"/>
        <color rgb="FF444444"/>
        <rFont val="Calibri"/>
        <family val="2"/>
      </rPr>
      <t xml:space="preserve">Other Partnership metrics </t>
    </r>
    <r>
      <rPr>
        <i/>
        <sz val="11"/>
        <color rgb="FF444444"/>
        <rFont val="Calibri"/>
        <family val="2"/>
      </rPr>
      <t xml:space="preserve">(if applicable) </t>
    </r>
  </si>
  <si>
    <t>Definitions and Resources:</t>
  </si>
  <si>
    <t xml:space="preserve">Individuals directly benefitting: Preference is for individuals to self-identify.  Data disaggregated by other social categories besides gender may also be included.  </t>
  </si>
  <si>
    <t>Resource: OHCHR Guidance Note to Data Collection and Disaggregation, https://www.ohchr.org/Documents/Issues/HRIndicators/GuidanceNoteonApproachtoData.pdf</t>
  </si>
  <si>
    <t>Jobs created: Use full-time equivalent standards for the country. Do not include consultants or partnership hires that are not linked to the commercial venture.</t>
  </si>
  <si>
    <t>Customer Churn Rate is the percentage of customers lost during a period of time. A churned customer is one who has canceled the subscription or a customer who has failed to make a purchase within an average timeframe (such as 90 or 120 days).</t>
  </si>
  <si>
    <r>
      <t>Table 4-1. Risk Assessment</t>
    </r>
    <r>
      <rPr>
        <b/>
        <sz val="10"/>
        <color theme="1"/>
        <rFont val="Calibri"/>
        <family val="2"/>
        <scheme val="minor"/>
      </rPr>
      <t xml:space="preserve"> </t>
    </r>
    <r>
      <rPr>
        <sz val="8"/>
        <color theme="1"/>
        <rFont val="Calibri"/>
        <family val="2"/>
        <scheme val="minor"/>
      </rPr>
      <t> </t>
    </r>
    <r>
      <rPr>
        <b/>
        <sz val="11"/>
        <color theme="1"/>
        <rFont val="Calibri"/>
        <family val="2"/>
        <scheme val="minor"/>
      </rPr>
      <t xml:space="preserve">- Describe key risks related to the partnership.  </t>
    </r>
    <r>
      <rPr>
        <b/>
        <sz val="11"/>
        <color rgb="FF002060"/>
        <rFont val="Calibri"/>
        <family val="2"/>
        <scheme val="minor"/>
      </rPr>
      <t>Copy and paste additional rows if needed.</t>
    </r>
  </si>
  <si>
    <t>This Section for P4G Use Only</t>
  </si>
  <si>
    <t>Risk Title</t>
  </si>
  <si>
    <t>Risk Type</t>
  </si>
  <si>
    <t>Likelihood of Occurrence</t>
  </si>
  <si>
    <t>Likelihood Explanation</t>
  </si>
  <si>
    <t>Impact of Risk, Should it Be Realized</t>
  </si>
  <si>
    <t>Risk Response</t>
  </si>
  <si>
    <t>Additional Comments</t>
  </si>
  <si>
    <r>
      <t xml:space="preserve">P4G Assessment of Risk Relevance
</t>
    </r>
    <r>
      <rPr>
        <sz val="11"/>
        <color theme="1"/>
        <rFont val="Calibri"/>
        <family val="2"/>
        <scheme val="minor"/>
      </rPr>
      <t>(Relevant or Not Relevant)</t>
    </r>
  </si>
  <si>
    <r>
      <t xml:space="preserve">P4G Ability to Additionally Mitigate Risk
</t>
    </r>
    <r>
      <rPr>
        <sz val="11"/>
        <color theme="1"/>
        <rFont val="Calibri"/>
        <family val="2"/>
        <scheme val="minor"/>
      </rPr>
      <t>(Complete only for Risks listed as "Relevant". Yes or No. If Yes, describe)</t>
    </r>
  </si>
  <si>
    <t>P4G Additional Comments (if any)</t>
  </si>
  <si>
    <t>Contextual Risk</t>
  </si>
  <si>
    <t>Highly Likely (80%-100%)</t>
  </si>
  <si>
    <t>Programmatic Risk</t>
  </si>
  <si>
    <t>Very Likely (60%-80%)</t>
  </si>
  <si>
    <t>High Impact</t>
  </si>
  <si>
    <t>Institutional Risk</t>
  </si>
  <si>
    <t>Moderately Likely (40%-60%)</t>
  </si>
  <si>
    <t>Moderate Impact</t>
  </si>
  <si>
    <t>Human capital</t>
  </si>
  <si>
    <t>Somewhat Likely (20%-40%)</t>
  </si>
  <si>
    <t>Low Impact</t>
  </si>
  <si>
    <t>Technological</t>
  </si>
  <si>
    <t>Unlikely (0%-20%)</t>
  </si>
  <si>
    <t>Process</t>
  </si>
  <si>
    <t>Political</t>
  </si>
  <si>
    <t>Legal</t>
  </si>
  <si>
    <t>Economic</t>
  </si>
  <si>
    <t>Choose an item.</t>
  </si>
  <si>
    <t>This Section for P4G Use Only - P4G Staff Identified Additional Risks (if any)</t>
  </si>
  <si>
    <t xml:space="preserve">Final HUB Assessment of Risk (High, Med, Low) = </t>
  </si>
  <si>
    <t>(this value goes in the Impact Analysis)</t>
  </si>
  <si>
    <t>FOR P4G INTERAL USE ONLY - PARTNERSHIP APPLICANTS DO NOT FILL THIS TAB OUT</t>
  </si>
  <si>
    <t>P4G KEY METRICS FOR Monitoring and Evaluation</t>
  </si>
  <si>
    <t>Partnership Name:</t>
  </si>
  <si>
    <t>Date:</t>
  </si>
  <si>
    <t>P4G Funding Start Date</t>
  </si>
  <si>
    <t>P4G Funding End Date</t>
  </si>
  <si>
    <t>Descriptive Title of Goal or Activity</t>
  </si>
  <si>
    <t>Partner Responsible for Delivering the Activity</t>
  </si>
  <si>
    <t>Output</t>
  </si>
  <si>
    <t>Outcome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</si>
</sst>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409]d\-mmm\-yy;@"/>
    <numFmt numFmtId="165" formatCode="0.0"/>
    <numFmt numFmtId="166" formatCode="_(&quot;$&quot;* #,##0_);_(&quot;$&quot;* \(#,##0\);_(&quot;$&quot;* &quot;-&quot;??_);_(@_)"/>
    <numFmt numFmtId="167" formatCode="&quot;$&quot;#,##0.00"/>
    <numFmt numFmtId="168" formatCode="_([$$-409]* #,##0.00_);_([$$-409]* \(#,##0.00\);_([$$-409]* &quot;-&quot;??_);_(@_)"/>
  </numFmts>
  <fonts count="75">
    <font>
      <sz val="11"/>
      <color theme="1"/>
      <name val="Calibri"/>
      <family val="2"/>
      <scheme val="minor"/>
    </font>
    <font>
      <sz val="12"/>
      <color theme="1"/>
      <name val="Calibri"/>
      <family val="2"/>
      <scheme val="minor"/>
    </font>
    <font>
      <b/>
      <sz val="10"/>
      <color theme="1"/>
      <name val="Arial"/>
      <family val="2"/>
    </font>
    <font>
      <sz val="10"/>
      <name val="Arial"/>
      <family val="2"/>
    </font>
    <font>
      <b/>
      <sz val="10"/>
      <name val="Arial"/>
      <family val="2"/>
    </font>
    <font>
      <sz val="11"/>
      <color theme="1"/>
      <name val="Arial"/>
      <family val="2"/>
    </font>
    <font>
      <b/>
      <sz val="20"/>
      <color theme="8" tint="-0.499984740745262"/>
      <name val="Arial"/>
      <family val="2"/>
    </font>
    <font>
      <sz val="10"/>
      <color indexed="55"/>
      <name val="Arial"/>
      <family val="2"/>
    </font>
    <font>
      <sz val="10"/>
      <color theme="1" tint="0.499984740745262"/>
      <name val="Arial"/>
      <family val="2"/>
    </font>
    <font>
      <b/>
      <sz val="11"/>
      <name val="Arial"/>
      <family val="2"/>
    </font>
    <font>
      <i/>
      <sz val="11"/>
      <color rgb="FFFF0000"/>
      <name val="Calibri"/>
      <family val="2"/>
      <scheme val="minor"/>
    </font>
    <font>
      <b/>
      <sz val="12"/>
      <name val="Arial"/>
      <family val="2"/>
    </font>
    <font>
      <i/>
      <sz val="10"/>
      <color theme="1" tint="0.499984740745262"/>
      <name val="Arial"/>
      <family val="2"/>
    </font>
    <font>
      <b/>
      <sz val="9"/>
      <name val="Arial"/>
      <family val="2"/>
    </font>
    <font>
      <sz val="14"/>
      <color theme="1"/>
      <name val="Calibri"/>
      <family val="2"/>
      <scheme val="minor"/>
    </font>
    <font>
      <b/>
      <sz val="11"/>
      <color theme="1"/>
      <name val="Calibri"/>
      <family val="2"/>
      <scheme val="minor"/>
    </font>
    <font>
      <b/>
      <i/>
      <sz val="10"/>
      <color theme="1" tint="0.499984740745262"/>
      <name val="Arial"/>
      <family val="2"/>
    </font>
    <font>
      <b/>
      <sz val="12"/>
      <color theme="1"/>
      <name val="Calibri"/>
      <family val="2"/>
      <scheme val="minor"/>
    </font>
    <font>
      <sz val="10"/>
      <color theme="1"/>
      <name val="Arial"/>
      <family val="2"/>
    </font>
    <font>
      <sz val="11"/>
      <name val="Calibri"/>
      <family val="2"/>
      <scheme val="minor"/>
    </font>
    <font>
      <sz val="11"/>
      <name val="Arial"/>
      <family val="2"/>
    </font>
    <font>
      <sz val="12"/>
      <name val="Arial"/>
      <family val="2"/>
    </font>
    <font>
      <b/>
      <i/>
      <sz val="12"/>
      <color theme="1"/>
      <name val="Calibri"/>
      <family val="2"/>
      <scheme val="minor"/>
    </font>
    <font>
      <i/>
      <sz val="10"/>
      <color theme="1"/>
      <name val="Arial"/>
      <family val="2"/>
    </font>
    <font>
      <sz val="10"/>
      <color rgb="FF0070C0"/>
      <name val="Arial"/>
      <family val="2"/>
    </font>
    <font>
      <b/>
      <i/>
      <sz val="11"/>
      <name val="Calibri"/>
      <family val="2"/>
      <scheme val="minor"/>
    </font>
    <font>
      <b/>
      <sz val="11"/>
      <name val="Calibri"/>
      <family val="2"/>
      <scheme val="minor"/>
    </font>
    <font>
      <b/>
      <sz val="10"/>
      <color theme="1"/>
      <name val="Calibri"/>
      <family val="2"/>
      <scheme val="minor"/>
    </font>
    <font>
      <sz val="8"/>
      <color theme="1"/>
      <name val="Calibri"/>
      <family val="2"/>
      <scheme val="minor"/>
    </font>
    <font>
      <b/>
      <sz val="11"/>
      <color rgb="FF002060"/>
      <name val="Calibri"/>
      <family val="2"/>
      <scheme val="minor"/>
    </font>
    <font>
      <sz val="11"/>
      <color rgb="FF0070C0"/>
      <name val="Calibri"/>
      <family val="2"/>
      <scheme val="minor"/>
    </font>
    <font>
      <b/>
      <u/>
      <sz val="13"/>
      <color theme="1"/>
      <name val="Arial"/>
      <family val="2"/>
    </font>
    <font>
      <i/>
      <sz val="10"/>
      <name val="Arial"/>
      <family val="2"/>
    </font>
    <font>
      <sz val="12"/>
      <color theme="1"/>
      <name val="Calibri"/>
      <family val="2"/>
      <scheme val="minor"/>
    </font>
    <font>
      <sz val="10"/>
      <color rgb="FFFF0000"/>
      <name val="Arial"/>
      <family val="2"/>
    </font>
    <font>
      <b/>
      <sz val="14"/>
      <name val="Arial"/>
      <family val="2"/>
    </font>
    <font>
      <i/>
      <sz val="12"/>
      <name val="Arial"/>
      <family val="2"/>
    </font>
    <font>
      <b/>
      <sz val="11"/>
      <color theme="1"/>
      <name val="Arial"/>
      <family val="2"/>
    </font>
    <font>
      <sz val="11.5"/>
      <name val="Arial"/>
      <family val="2"/>
    </font>
    <font>
      <sz val="10.5"/>
      <color theme="1"/>
      <name val="Calibri"/>
      <family val="2"/>
      <scheme val="minor"/>
    </font>
    <font>
      <sz val="13"/>
      <color theme="1"/>
      <name val="Calibri"/>
      <family val="2"/>
      <scheme val="minor"/>
    </font>
    <font>
      <sz val="20"/>
      <color rgb="FFFF0000"/>
      <name val="Calibri"/>
      <family val="2"/>
      <scheme val="minor"/>
    </font>
    <font>
      <b/>
      <i/>
      <sz val="11"/>
      <color rgb="FFFF0000"/>
      <name val="Calibri"/>
      <family val="2"/>
      <scheme val="minor"/>
    </font>
    <font>
      <b/>
      <sz val="11"/>
      <color rgb="FFFF0000"/>
      <name val="Calibri"/>
      <family val="2"/>
      <scheme val="minor"/>
    </font>
    <font>
      <b/>
      <sz val="12"/>
      <color rgb="FF000000"/>
      <name val="Arial"/>
      <family val="2"/>
    </font>
    <font>
      <b/>
      <sz val="10"/>
      <color rgb="FF000000"/>
      <name val="Arial"/>
      <family val="2"/>
    </font>
    <font>
      <b/>
      <sz val="11"/>
      <color rgb="FF000000"/>
      <name val="Arial"/>
      <family val="2"/>
    </font>
    <font>
      <sz val="10"/>
      <color rgb="FF000000"/>
      <name val="Arial"/>
      <family val="2"/>
    </font>
    <font>
      <sz val="10"/>
      <color rgb="FF2F75B5"/>
      <name val="Arial"/>
      <family val="2"/>
    </font>
    <font>
      <sz val="12"/>
      <color rgb="FF000000"/>
      <name val="Arial"/>
      <family val="2"/>
    </font>
    <font>
      <b/>
      <sz val="10"/>
      <color rgb="FFFFFFFF"/>
      <name val="Arial"/>
      <family val="2"/>
    </font>
    <font>
      <i/>
      <sz val="10"/>
      <color rgb="FFFF0000"/>
      <name val="Arial"/>
      <family val="2"/>
    </font>
    <font>
      <i/>
      <sz val="10"/>
      <color rgb="FFFFFFFF"/>
      <name val="Arial"/>
      <family val="2"/>
    </font>
    <font>
      <sz val="10"/>
      <color rgb="FFFFFFFF"/>
      <name val="Arial"/>
      <family val="2"/>
    </font>
    <font>
      <b/>
      <sz val="12"/>
      <color rgb="FFFFFFFF"/>
      <name val="Arial"/>
      <family val="2"/>
    </font>
    <font>
      <i/>
      <sz val="11"/>
      <color rgb="FFFF0000"/>
      <name val="Calibri"/>
      <family val="2"/>
      <charset val="1"/>
    </font>
    <font>
      <b/>
      <sz val="10"/>
      <color rgb="FFFF0000"/>
      <name val="Arial"/>
      <family val="2"/>
    </font>
    <font>
      <sz val="12"/>
      <color rgb="FFFF0000"/>
      <name val="Arial"/>
      <family val="2"/>
    </font>
    <font>
      <b/>
      <sz val="12"/>
      <color rgb="FFFF0000"/>
      <name val="Arial"/>
      <family val="2"/>
    </font>
    <font>
      <b/>
      <sz val="16"/>
      <color rgb="FFFFFFFF"/>
      <name val="Calibri"/>
      <family val="2"/>
      <scheme val="minor"/>
    </font>
    <font>
      <sz val="16"/>
      <color rgb="FFFFFFFF"/>
      <name val="Calibri"/>
      <family val="2"/>
      <scheme val="minor"/>
    </font>
    <font>
      <sz val="12"/>
      <color rgb="FF000000"/>
      <name val="Calibri"/>
      <family val="2"/>
    </font>
    <font>
      <sz val="11"/>
      <color rgb="FF444444"/>
      <name val="Calibri"/>
      <family val="2"/>
      <charset val="1"/>
    </font>
    <font>
      <b/>
      <i/>
      <sz val="11"/>
      <color rgb="FFFF0000"/>
      <name val="Calibri"/>
      <family val="2"/>
    </font>
    <font>
      <i/>
      <sz val="11"/>
      <color rgb="FFFF0000"/>
      <name val="Calibri"/>
      <family val="2"/>
    </font>
    <font>
      <i/>
      <sz val="11"/>
      <color rgb="FFFF0000"/>
      <name val="Arial"/>
      <family val="2"/>
    </font>
    <font>
      <b/>
      <i/>
      <sz val="11"/>
      <color rgb="FFFF0000"/>
      <name val="Arial"/>
      <family val="2"/>
    </font>
    <font>
      <sz val="11"/>
      <color rgb="FF444444"/>
      <name val="Calibri"/>
      <family val="2"/>
    </font>
    <font>
      <b/>
      <sz val="11"/>
      <color rgb="FF444444"/>
      <name val="Calibri"/>
      <family val="2"/>
      <charset val="1"/>
    </font>
    <font>
      <b/>
      <sz val="12"/>
      <color rgb="FF000000"/>
      <name val="Calibri"/>
      <family val="2"/>
    </font>
    <font>
      <b/>
      <sz val="11.5"/>
      <color rgb="FF000000"/>
      <name val="Calibri"/>
      <family val="2"/>
      <scheme val="minor"/>
    </font>
    <font>
      <sz val="18"/>
      <color rgb="FF10496B"/>
      <name val="Gotham Narrow Light"/>
      <charset val="1"/>
    </font>
    <font>
      <i/>
      <sz val="11"/>
      <color theme="1"/>
      <name val="Arial"/>
      <family val="2"/>
    </font>
    <font>
      <b/>
      <sz val="11"/>
      <color rgb="FF444444"/>
      <name val="Calibri"/>
      <family val="2"/>
    </font>
    <font>
      <i/>
      <sz val="11"/>
      <color rgb="FF444444"/>
      <name val="Calibri"/>
      <family val="2"/>
    </font>
  </fonts>
  <fills count="24">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indexed="55"/>
        <bgColor indexed="64"/>
      </patternFill>
    </fill>
    <fill>
      <patternFill patternType="solid">
        <fgColor indexed="22"/>
        <bgColor indexed="64"/>
      </patternFill>
    </fill>
    <fill>
      <patternFill patternType="solid">
        <fgColor indexed="9"/>
        <bgColor indexed="64"/>
      </patternFill>
    </fill>
    <fill>
      <patternFill patternType="solid">
        <fgColor rgb="FFD2F2FA"/>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FFFFFF"/>
        <bgColor indexed="64"/>
      </patternFill>
    </fill>
    <fill>
      <patternFill patternType="solid">
        <fgColor rgb="FFFCE4D6"/>
        <bgColor indexed="64"/>
      </patternFill>
    </fill>
    <fill>
      <patternFill patternType="solid">
        <fgColor rgb="FF000000"/>
        <bgColor indexed="64"/>
      </patternFill>
    </fill>
    <fill>
      <patternFill patternType="solid">
        <fgColor rgb="FFFFF2CC"/>
        <bgColor indexed="64"/>
      </patternFill>
    </fill>
    <fill>
      <patternFill patternType="solid">
        <fgColor rgb="FFD9D9D9"/>
        <bgColor indexed="64"/>
      </patternFill>
    </fill>
    <fill>
      <patternFill patternType="solid">
        <fgColor rgb="FFCDACE6"/>
        <bgColor indexed="64"/>
      </patternFill>
    </fill>
    <fill>
      <patternFill patternType="solid">
        <fgColor theme="0"/>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rgb="FF000000"/>
      </left>
      <right/>
      <top style="medium">
        <color indexed="64"/>
      </top>
      <bottom style="medium">
        <color rgb="FF000000"/>
      </bottom>
      <diagonal/>
    </border>
    <border>
      <left/>
      <right/>
      <top style="medium">
        <color rgb="FF000000"/>
      </top>
      <bottom style="medium">
        <color indexed="64"/>
      </bottom>
      <diagonal/>
    </border>
    <border>
      <left style="medium">
        <color indexed="64"/>
      </left>
      <right style="medium">
        <color indexed="64"/>
      </right>
      <top style="medium">
        <color rgb="FF000000"/>
      </top>
      <bottom/>
      <diagonal/>
    </border>
    <border>
      <left style="medium">
        <color indexed="64"/>
      </left>
      <right/>
      <top/>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style="medium">
        <color rgb="FF000000"/>
      </bottom>
      <diagonal/>
    </border>
    <border>
      <left style="medium">
        <color indexed="64"/>
      </left>
      <right style="thin">
        <color indexed="64"/>
      </right>
      <top/>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medium">
        <color indexed="64"/>
      </right>
      <top/>
      <bottom/>
      <diagonal/>
    </border>
    <border>
      <left style="medium">
        <color rgb="FF000000"/>
      </left>
      <right/>
      <top style="medium">
        <color rgb="FF000000"/>
      </top>
      <bottom style="medium">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medium">
        <color rgb="FF000000"/>
      </top>
      <bottom style="thin">
        <color rgb="FF000000"/>
      </bottom>
      <diagonal/>
    </border>
    <border>
      <left/>
      <right/>
      <top style="thin">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thin">
        <color indexed="64"/>
      </right>
      <top style="medium">
        <color rgb="FF000000"/>
      </top>
      <bottom style="medium">
        <color rgb="FF000000"/>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thin">
        <color indexed="64"/>
      </bottom>
      <diagonal/>
    </border>
    <border>
      <left style="medium">
        <color indexed="64"/>
      </left>
      <right/>
      <top style="thin">
        <color rgb="FF000000"/>
      </top>
      <bottom style="thin">
        <color rgb="FF000000"/>
      </bottom>
      <diagonal/>
    </border>
    <border>
      <left/>
      <right/>
      <top style="thin">
        <color rgb="FF000000"/>
      </top>
      <bottom style="thin">
        <color indexed="64"/>
      </bottom>
      <diagonal/>
    </border>
    <border>
      <left style="medium">
        <color indexed="64"/>
      </left>
      <right/>
      <top style="thin">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indexed="64"/>
      </left>
      <right style="medium">
        <color rgb="FF000000"/>
      </right>
      <top style="thin">
        <color indexed="64"/>
      </top>
      <bottom/>
      <diagonal/>
    </border>
    <border>
      <left style="medium">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indexed="64"/>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indexed="64"/>
      </right>
      <top/>
      <bottom style="medium">
        <color rgb="FF000000"/>
      </bottom>
      <diagonal/>
    </border>
    <border>
      <left style="thin">
        <color indexed="64"/>
      </left>
      <right style="medium">
        <color rgb="FF000000"/>
      </right>
      <top/>
      <bottom style="medium">
        <color rgb="FF000000"/>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rgb="FF000000"/>
      </right>
      <top/>
      <bottom style="thin">
        <color rgb="FF000000"/>
      </bottom>
      <diagonal/>
    </border>
    <border>
      <left style="thin">
        <color indexed="64"/>
      </left>
      <right style="medium">
        <color rgb="FF000000"/>
      </right>
      <top/>
      <bottom style="thin">
        <color indexed="64"/>
      </bottom>
      <diagonal/>
    </border>
    <border>
      <left/>
      <right/>
      <top style="thin">
        <color indexed="64"/>
      </top>
      <bottom style="medium">
        <color rgb="FF000000"/>
      </bottom>
      <diagonal/>
    </border>
  </borders>
  <cellStyleXfs count="3">
    <xf numFmtId="0" fontId="0" fillId="0" borderId="0"/>
    <xf numFmtId="0" fontId="3" fillId="0" borderId="0"/>
    <xf numFmtId="9" fontId="3" fillId="0" borderId="0" applyFont="0" applyFill="0" applyBorder="0" applyAlignment="0" applyProtection="0"/>
  </cellStyleXfs>
  <cellXfs count="581">
    <xf numFmtId="0" fontId="0" fillId="0" borderId="0" xfId="0"/>
    <xf numFmtId="0" fontId="0" fillId="0" borderId="0" xfId="0" applyAlignment="1">
      <alignment wrapText="1"/>
    </xf>
    <xf numFmtId="0" fontId="5" fillId="0" borderId="5" xfId="0" applyFont="1" applyBorder="1" applyAlignment="1">
      <alignment vertical="center" wrapText="1"/>
    </xf>
    <xf numFmtId="0" fontId="0" fillId="0" borderId="0" xfId="0" applyAlignment="1">
      <alignment vertical="center"/>
    </xf>
    <xf numFmtId="0" fontId="5" fillId="0" borderId="6" xfId="0" applyFont="1" applyBorder="1" applyAlignment="1">
      <alignment vertical="center" wrapText="1"/>
    </xf>
    <xf numFmtId="0" fontId="0" fillId="0" borderId="0" xfId="0" applyAlignment="1">
      <alignment vertical="center" wrapText="1"/>
    </xf>
    <xf numFmtId="0" fontId="6" fillId="0" borderId="0" xfId="1" applyFont="1"/>
    <xf numFmtId="0" fontId="3" fillId="0" borderId="0" xfId="1" applyAlignment="1">
      <alignment vertical="top"/>
    </xf>
    <xf numFmtId="0" fontId="3" fillId="0" borderId="0" xfId="1"/>
    <xf numFmtId="0" fontId="4" fillId="0" borderId="7" xfId="1" applyFont="1" applyBorder="1" applyAlignment="1">
      <alignment horizontal="left" vertical="top" wrapText="1"/>
    </xf>
    <xf numFmtId="0" fontId="7" fillId="0" borderId="0" xfId="1" applyFont="1" applyAlignment="1">
      <alignment vertical="top" wrapText="1"/>
    </xf>
    <xf numFmtId="0" fontId="3" fillId="0" borderId="0" xfId="1" applyAlignment="1">
      <alignment vertical="top" wrapText="1"/>
    </xf>
    <xf numFmtId="0" fontId="3" fillId="0" borderId="11" xfId="1" applyBorder="1" applyAlignment="1">
      <alignment vertical="top"/>
    </xf>
    <xf numFmtId="0" fontId="3" fillId="5" borderId="12" xfId="1" applyFill="1" applyBorder="1" applyAlignment="1">
      <alignment vertical="top"/>
    </xf>
    <xf numFmtId="0" fontId="4" fillId="6" borderId="12" xfId="1" applyFont="1" applyFill="1" applyBorder="1" applyAlignment="1">
      <alignment vertical="top"/>
    </xf>
    <xf numFmtId="0" fontId="4" fillId="6" borderId="4" xfId="1" applyFont="1" applyFill="1" applyBorder="1" applyAlignment="1">
      <alignment horizontal="center" vertical="center" wrapText="1"/>
    </xf>
    <xf numFmtId="0" fontId="4" fillId="0" borderId="0" xfId="1" applyFont="1" applyAlignment="1">
      <alignment vertical="top"/>
    </xf>
    <xf numFmtId="0" fontId="4" fillId="0" borderId="9" xfId="1" applyFont="1" applyBorder="1" applyAlignment="1">
      <alignment horizontal="left" vertical="center" wrapText="1"/>
    </xf>
    <xf numFmtId="0" fontId="4" fillId="0" borderId="15" xfId="1" applyFont="1" applyBorder="1" applyAlignment="1">
      <alignment horizontal="left" vertical="center" wrapText="1"/>
    </xf>
    <xf numFmtId="0" fontId="3" fillId="0" borderId="0" xfId="1" applyAlignment="1">
      <alignment horizontal="left" vertical="center" wrapText="1"/>
    </xf>
    <xf numFmtId="0" fontId="9" fillId="0" borderId="0" xfId="1" applyFont="1"/>
    <xf numFmtId="0" fontId="10" fillId="0" borderId="0" xfId="1" applyFont="1"/>
    <xf numFmtId="0" fontId="4" fillId="7" borderId="12" xfId="1" applyFont="1" applyFill="1" applyBorder="1" applyAlignment="1">
      <alignment horizontal="center" vertical="center" wrapText="1"/>
    </xf>
    <xf numFmtId="0" fontId="4" fillId="7" borderId="4" xfId="1" applyFont="1" applyFill="1" applyBorder="1" applyAlignment="1">
      <alignment horizontal="center" vertical="center" wrapText="1"/>
    </xf>
    <xf numFmtId="0" fontId="4" fillId="7" borderId="34" xfId="1" applyFont="1" applyFill="1" applyBorder="1" applyAlignment="1">
      <alignment horizontal="center" vertical="center" wrapText="1"/>
    </xf>
    <xf numFmtId="0" fontId="4" fillId="7" borderId="29" xfId="1" applyFont="1" applyFill="1" applyBorder="1" applyAlignment="1">
      <alignment horizontal="center" vertical="center" wrapText="1"/>
    </xf>
    <xf numFmtId="0" fontId="3" fillId="7" borderId="5" xfId="1" applyFill="1" applyBorder="1"/>
    <xf numFmtId="0" fontId="3" fillId="7" borderId="0" xfId="1" applyFill="1"/>
    <xf numFmtId="0" fontId="4" fillId="9" borderId="13" xfId="1" applyFont="1" applyFill="1" applyBorder="1"/>
    <xf numFmtId="0" fontId="4" fillId="9" borderId="7" xfId="1" applyFont="1" applyFill="1" applyBorder="1"/>
    <xf numFmtId="0" fontId="4" fillId="0" borderId="16" xfId="1" applyFont="1" applyBorder="1" applyAlignment="1">
      <alignment vertical="top" wrapText="1"/>
    </xf>
    <xf numFmtId="0" fontId="14" fillId="0" borderId="0" xfId="0" applyFont="1"/>
    <xf numFmtId="0" fontId="0" fillId="0" borderId="0" xfId="0" applyAlignment="1">
      <alignment vertical="top" wrapText="1"/>
    </xf>
    <xf numFmtId="0" fontId="4" fillId="0" borderId="0" xfId="1" applyFont="1" applyAlignment="1">
      <alignment horizontal="left" vertical="top" wrapText="1"/>
    </xf>
    <xf numFmtId="0" fontId="4" fillId="6" borderId="7" xfId="1" applyFont="1" applyFill="1" applyBorder="1" applyAlignment="1">
      <alignment horizontal="center" vertical="center" wrapText="1"/>
    </xf>
    <xf numFmtId="0" fontId="4" fillId="5" borderId="13" xfId="1" applyFont="1" applyFill="1" applyBorder="1" applyAlignment="1">
      <alignment horizontal="center" vertical="top"/>
    </xf>
    <xf numFmtId="0" fontId="4" fillId="5" borderId="14" xfId="1" applyFont="1" applyFill="1" applyBorder="1" applyAlignment="1">
      <alignment horizontal="center" vertical="top"/>
    </xf>
    <xf numFmtId="0" fontId="4" fillId="5" borderId="32" xfId="1" applyFont="1" applyFill="1" applyBorder="1" applyAlignment="1">
      <alignment horizontal="center" vertical="top"/>
    </xf>
    <xf numFmtId="44" fontId="4" fillId="9" borderId="18" xfId="1" applyNumberFormat="1" applyFont="1" applyFill="1" applyBorder="1" applyAlignment="1">
      <alignment wrapText="1"/>
    </xf>
    <xf numFmtId="0" fontId="16" fillId="9" borderId="32" xfId="1" applyFont="1" applyFill="1" applyBorder="1"/>
    <xf numFmtId="0" fontId="13" fillId="6" borderId="17" xfId="1" applyFont="1" applyFill="1" applyBorder="1" applyAlignment="1">
      <alignment horizontal="center" vertical="center" wrapText="1"/>
    </xf>
    <xf numFmtId="0" fontId="13" fillId="6" borderId="19" xfId="1" applyFont="1" applyFill="1" applyBorder="1" applyAlignment="1">
      <alignment horizontal="center" vertical="center" wrapText="1"/>
    </xf>
    <xf numFmtId="0" fontId="0" fillId="12" borderId="0" xfId="0" applyFill="1"/>
    <xf numFmtId="0" fontId="3" fillId="0" borderId="7" xfId="1" applyBorder="1" applyAlignment="1">
      <alignment horizontal="center"/>
    </xf>
    <xf numFmtId="0" fontId="3" fillId="0" borderId="0" xfId="1" applyAlignment="1">
      <alignment horizontal="center"/>
    </xf>
    <xf numFmtId="0" fontId="3" fillId="0" borderId="4" xfId="1" applyBorder="1" applyAlignment="1">
      <alignment horizontal="center"/>
    </xf>
    <xf numFmtId="0" fontId="3" fillId="0" borderId="5" xfId="1" applyBorder="1" applyAlignment="1">
      <alignment horizontal="center"/>
    </xf>
    <xf numFmtId="0" fontId="3" fillId="0" borderId="15" xfId="1" applyBorder="1" applyAlignment="1">
      <alignment horizontal="center"/>
    </xf>
    <xf numFmtId="0" fontId="3" fillId="0" borderId="36" xfId="1" applyBorder="1" applyAlignment="1">
      <alignment horizontal="center"/>
    </xf>
    <xf numFmtId="0" fontId="3" fillId="0" borderId="6" xfId="1" applyBorder="1" applyAlignment="1">
      <alignment horizontal="center"/>
    </xf>
    <xf numFmtId="0" fontId="3" fillId="0" borderId="20" xfId="1" applyBorder="1" applyAlignment="1">
      <alignment horizontal="center"/>
    </xf>
    <xf numFmtId="0" fontId="0" fillId="0" borderId="0" xfId="0" applyAlignment="1">
      <alignment horizontal="center"/>
    </xf>
    <xf numFmtId="0" fontId="3" fillId="0" borderId="0" xfId="1" applyAlignment="1">
      <alignment horizontal="center" vertical="center"/>
    </xf>
    <xf numFmtId="0" fontId="3" fillId="0" borderId="0" xfId="1" applyAlignment="1">
      <alignment vertical="center"/>
    </xf>
    <xf numFmtId="0" fontId="3" fillId="0" borderId="51" xfId="1" applyBorder="1" applyAlignment="1">
      <alignment vertical="top"/>
    </xf>
    <xf numFmtId="0" fontId="4" fillId="4" borderId="9" xfId="1" applyFont="1" applyFill="1" applyBorder="1" applyAlignment="1">
      <alignment horizontal="left" vertical="center"/>
    </xf>
    <xf numFmtId="0" fontId="19" fillId="0" borderId="0" xfId="0" applyFont="1"/>
    <xf numFmtId="0" fontId="4" fillId="4" borderId="15" xfId="1" applyFont="1" applyFill="1" applyBorder="1" applyAlignment="1">
      <alignment horizontal="left" vertical="center"/>
    </xf>
    <xf numFmtId="0" fontId="13" fillId="0" borderId="7" xfId="1" applyFont="1" applyBorder="1" applyAlignment="1">
      <alignment horizontal="center" vertical="center" wrapText="1"/>
    </xf>
    <xf numFmtId="0" fontId="13" fillId="0" borderId="32" xfId="1" applyFont="1" applyBorder="1" applyAlignment="1">
      <alignment horizontal="center" vertical="center" wrapText="1"/>
    </xf>
    <xf numFmtId="0" fontId="11" fillId="4" borderId="7" xfId="1" applyFont="1" applyFill="1" applyBorder="1" applyAlignment="1">
      <alignment vertical="center"/>
    </xf>
    <xf numFmtId="0" fontId="11" fillId="4" borderId="7" xfId="1" applyFont="1" applyFill="1" applyBorder="1" applyAlignment="1">
      <alignment vertical="center" wrapText="1"/>
    </xf>
    <xf numFmtId="0" fontId="6" fillId="0" borderId="0" xfId="1" applyFont="1" applyAlignment="1">
      <alignment vertical="center"/>
    </xf>
    <xf numFmtId="0" fontId="4" fillId="7" borderId="7" xfId="1" applyFont="1" applyFill="1" applyBorder="1" applyAlignment="1">
      <alignment horizontal="center" vertical="center" wrapText="1"/>
    </xf>
    <xf numFmtId="0" fontId="4" fillId="4" borderId="13" xfId="1" applyFont="1" applyFill="1" applyBorder="1" applyAlignment="1">
      <alignment vertical="center" wrapText="1"/>
    </xf>
    <xf numFmtId="0" fontId="11" fillId="0" borderId="7" xfId="1" applyFont="1" applyBorder="1" applyAlignment="1">
      <alignment horizontal="center" vertical="center" wrapText="1"/>
    </xf>
    <xf numFmtId="0" fontId="17" fillId="0" borderId="7" xfId="0" applyFont="1" applyBorder="1" applyAlignment="1">
      <alignment horizontal="center" vertical="center" wrapText="1"/>
    </xf>
    <xf numFmtId="0" fontId="4" fillId="9" borderId="7" xfId="1" applyFont="1" applyFill="1" applyBorder="1" applyAlignment="1">
      <alignment vertical="center"/>
    </xf>
    <xf numFmtId="0" fontId="3" fillId="8" borderId="7" xfId="1" applyFill="1" applyBorder="1" applyAlignment="1">
      <alignment vertical="center"/>
    </xf>
    <xf numFmtId="0" fontId="18" fillId="0" borderId="0" xfId="0" applyFont="1" applyAlignment="1">
      <alignment wrapText="1"/>
    </xf>
    <xf numFmtId="0" fontId="18" fillId="0" borderId="11" xfId="0" applyFont="1" applyBorder="1" applyAlignment="1">
      <alignment wrapText="1"/>
    </xf>
    <xf numFmtId="165" fontId="3" fillId="0" borderId="0" xfId="1" applyNumberFormat="1" applyAlignment="1">
      <alignment horizontal="center"/>
    </xf>
    <xf numFmtId="2" fontId="3" fillId="0" borderId="0" xfId="1" applyNumberFormat="1" applyAlignment="1">
      <alignment horizontal="center"/>
    </xf>
    <xf numFmtId="0" fontId="0" fillId="0" borderId="0" xfId="0" applyAlignment="1">
      <alignment vertical="top"/>
    </xf>
    <xf numFmtId="0" fontId="4" fillId="7" borderId="13" xfId="1" applyFont="1" applyFill="1" applyBorder="1" applyAlignment="1">
      <alignment horizontal="center" vertical="center" wrapText="1"/>
    </xf>
    <xf numFmtId="0" fontId="15" fillId="0" borderId="0" xfId="0" applyFont="1"/>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30" fillId="0" borderId="58" xfId="0" applyFont="1" applyBorder="1" applyAlignment="1">
      <alignment horizontal="left" vertical="center" wrapText="1"/>
    </xf>
    <xf numFmtId="0" fontId="0" fillId="0" borderId="58" xfId="0" applyBorder="1" applyAlignment="1">
      <alignment horizontal="center" vertical="center" wrapText="1"/>
    </xf>
    <xf numFmtId="0" fontId="0" fillId="0" borderId="7" xfId="0" applyBorder="1" applyAlignment="1">
      <alignment horizontal="center" vertical="center" wrapText="1"/>
    </xf>
    <xf numFmtId="0" fontId="30" fillId="0" borderId="7" xfId="0" applyFont="1" applyBorder="1" applyAlignment="1">
      <alignment horizontal="left" vertical="center" wrapText="1"/>
    </xf>
    <xf numFmtId="0" fontId="0" fillId="0" borderId="59" xfId="0" applyBorder="1" applyAlignment="1">
      <alignment horizontal="center" vertical="center" wrapText="1"/>
    </xf>
    <xf numFmtId="0" fontId="30" fillId="0" borderId="6" xfId="0" applyFont="1" applyBorder="1" applyAlignment="1">
      <alignment horizontal="left"/>
    </xf>
    <xf numFmtId="0" fontId="0" fillId="0" borderId="6" xfId="0" applyBorder="1"/>
    <xf numFmtId="0" fontId="30" fillId="0" borderId="7" xfId="0" applyFont="1" applyBorder="1" applyAlignment="1">
      <alignment horizontal="left"/>
    </xf>
    <xf numFmtId="0" fontId="0" fillId="0" borderId="7" xfId="0" applyBorder="1"/>
    <xf numFmtId="0" fontId="28" fillId="0" borderId="0" xfId="0" applyFont="1" applyAlignment="1">
      <alignment vertical="center"/>
    </xf>
    <xf numFmtId="0" fontId="0" fillId="0" borderId="0" xfId="0" applyAlignment="1">
      <alignment horizontal="center" vertical="center"/>
    </xf>
    <xf numFmtId="0" fontId="4" fillId="4" borderId="15" xfId="1" applyFont="1" applyFill="1" applyBorder="1" applyAlignment="1">
      <alignment vertical="center" wrapText="1"/>
    </xf>
    <xf numFmtId="0" fontId="4" fillId="4" borderId="7" xfId="1" applyFont="1" applyFill="1" applyBorder="1" applyAlignment="1">
      <alignment vertical="center" wrapText="1"/>
    </xf>
    <xf numFmtId="0" fontId="33" fillId="0" borderId="0" xfId="0" applyFont="1"/>
    <xf numFmtId="0" fontId="17" fillId="0" borderId="0" xfId="0" applyFont="1"/>
    <xf numFmtId="0" fontId="23" fillId="0" borderId="0" xfId="1" applyFont="1" applyAlignment="1">
      <alignment horizontal="left" wrapText="1"/>
    </xf>
    <xf numFmtId="0" fontId="13" fillId="13" borderId="61" xfId="1" applyFont="1" applyFill="1" applyBorder="1" applyAlignment="1">
      <alignment horizontal="center" vertical="center" wrapText="1"/>
    </xf>
    <xf numFmtId="0" fontId="4" fillId="0" borderId="62" xfId="1" applyFont="1" applyBorder="1" applyAlignment="1">
      <alignment horizontal="left" vertical="center" wrapText="1"/>
    </xf>
    <xf numFmtId="0" fontId="4" fillId="0" borderId="61" xfId="1" applyFont="1" applyBorder="1" applyAlignment="1">
      <alignment horizontal="left" vertical="center" wrapText="1"/>
    </xf>
    <xf numFmtId="0" fontId="20" fillId="0" borderId="0" xfId="1" applyFont="1" applyAlignment="1">
      <alignment vertical="top"/>
    </xf>
    <xf numFmtId="0" fontId="0" fillId="0" borderId="0" xfId="0" applyAlignment="1">
      <alignment horizontal="left" vertical="top" wrapText="1"/>
    </xf>
    <xf numFmtId="0" fontId="34" fillId="0" borderId="49" xfId="1" applyFont="1" applyBorder="1" applyAlignment="1">
      <alignment horizontal="center" vertical="top" wrapText="1"/>
    </xf>
    <xf numFmtId="0" fontId="34" fillId="0" borderId="0" xfId="1" applyFont="1" applyAlignment="1">
      <alignment horizontal="center" vertical="top" wrapText="1"/>
    </xf>
    <xf numFmtId="0" fontId="4" fillId="0" borderId="0" xfId="1" applyFont="1" applyAlignment="1">
      <alignment wrapText="1"/>
    </xf>
    <xf numFmtId="0" fontId="20" fillId="0" borderId="0" xfId="1" applyFont="1" applyAlignment="1">
      <alignment horizontal="left" vertical="top" wrapText="1"/>
    </xf>
    <xf numFmtId="0" fontId="23" fillId="0" borderId="0" xfId="1" applyFont="1" applyAlignment="1">
      <alignment vertical="top" wrapText="1"/>
    </xf>
    <xf numFmtId="0" fontId="11" fillId="0" borderId="0" xfId="1" applyFont="1" applyAlignment="1">
      <alignment horizontal="left" vertical="center" wrapText="1"/>
    </xf>
    <xf numFmtId="0" fontId="11" fillId="0" borderId="0" xfId="1" applyFont="1" applyAlignment="1">
      <alignment horizontal="center" vertical="center"/>
    </xf>
    <xf numFmtId="0" fontId="8" fillId="0" borderId="0" xfId="1" applyFont="1" applyAlignment="1">
      <alignment vertical="center"/>
    </xf>
    <xf numFmtId="0" fontId="8" fillId="0" borderId="0" xfId="1" applyFont="1" applyAlignment="1">
      <alignment vertical="top"/>
    </xf>
    <xf numFmtId="0" fontId="8" fillId="0" borderId="0" xfId="1" applyFont="1" applyAlignment="1">
      <alignment vertical="top" wrapText="1"/>
    </xf>
    <xf numFmtId="0" fontId="8" fillId="0" borderId="0" xfId="1" applyFont="1" applyAlignment="1">
      <alignment wrapText="1"/>
    </xf>
    <xf numFmtId="0" fontId="8" fillId="0" borderId="0" xfId="1" applyFont="1" applyAlignment="1">
      <alignment horizontal="center" vertical="center"/>
    </xf>
    <xf numFmtId="0" fontId="24" fillId="0" borderId="0" xfId="1" applyFont="1" applyAlignment="1">
      <alignment vertical="top"/>
    </xf>
    <xf numFmtId="164" fontId="3" fillId="0" borderId="0" xfId="1" applyNumberFormat="1" applyAlignment="1">
      <alignment horizontal="left" vertical="center" wrapText="1"/>
    </xf>
    <xf numFmtId="164" fontId="3" fillId="0" borderId="0" xfId="1" applyNumberFormat="1" applyAlignment="1">
      <alignment wrapText="1"/>
    </xf>
    <xf numFmtId="0" fontId="4" fillId="0" borderId="0" xfId="1" applyFont="1" applyAlignment="1">
      <alignment vertical="center" wrapText="1"/>
    </xf>
    <xf numFmtId="0" fontId="36" fillId="0" borderId="0" xfId="1" applyFont="1" applyAlignment="1">
      <alignment horizontal="left" vertical="center" wrapText="1"/>
    </xf>
    <xf numFmtId="0" fontId="4" fillId="7" borderId="6" xfId="1" applyFont="1" applyFill="1" applyBorder="1" applyAlignment="1">
      <alignment horizontal="center" vertical="center" wrapText="1"/>
    </xf>
    <xf numFmtId="0" fontId="20" fillId="0" borderId="30" xfId="1" applyFont="1" applyBorder="1" applyAlignment="1">
      <alignment vertical="top"/>
    </xf>
    <xf numFmtId="0" fontId="3" fillId="0" borderId="0" xfId="1" applyAlignment="1">
      <alignment wrapText="1"/>
    </xf>
    <xf numFmtId="164" fontId="3" fillId="0" borderId="0" xfId="1" applyNumberFormat="1" applyAlignment="1">
      <alignment vertical="top" wrapText="1"/>
    </xf>
    <xf numFmtId="0" fontId="37" fillId="2" borderId="7" xfId="0" applyFont="1" applyFill="1" applyBorder="1" applyAlignment="1">
      <alignment vertical="center" wrapText="1"/>
    </xf>
    <xf numFmtId="0" fontId="37" fillId="10" borderId="7" xfId="0" applyFont="1" applyFill="1" applyBorder="1" applyAlignment="1">
      <alignment horizontal="left" vertical="center"/>
    </xf>
    <xf numFmtId="0" fontId="37" fillId="9" borderId="7" xfId="0" applyFont="1" applyFill="1" applyBorder="1" applyAlignment="1">
      <alignment vertical="center"/>
    </xf>
    <xf numFmtId="0" fontId="5" fillId="0" borderId="27" xfId="0" applyFont="1" applyBorder="1" applyAlignment="1">
      <alignment horizontal="left" vertical="center" wrapText="1"/>
    </xf>
    <xf numFmtId="0" fontId="20"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36" xfId="0" applyFont="1" applyBorder="1" applyAlignment="1">
      <alignment horizontal="left" vertical="center" wrapText="1"/>
    </xf>
    <xf numFmtId="0" fontId="37" fillId="11" borderId="7" xfId="0" applyFont="1" applyFill="1" applyBorder="1" applyAlignment="1">
      <alignment horizontal="left" vertical="center" wrapText="1"/>
    </xf>
    <xf numFmtId="0" fontId="0" fillId="0" borderId="0" xfId="0" applyAlignment="1">
      <alignment horizontal="center" vertical="top" wrapText="1"/>
    </xf>
    <xf numFmtId="166" fontId="3" fillId="0" borderId="0" xfId="1" applyNumberFormat="1"/>
    <xf numFmtId="166" fontId="4" fillId="9" borderId="17" xfId="1" applyNumberFormat="1" applyFont="1" applyFill="1" applyBorder="1" applyAlignment="1">
      <alignment wrapText="1"/>
    </xf>
    <xf numFmtId="166" fontId="4" fillId="9" borderId="19" xfId="1" applyNumberFormat="1" applyFont="1" applyFill="1" applyBorder="1" applyAlignment="1">
      <alignment wrapText="1"/>
    </xf>
    <xf numFmtId="0" fontId="20" fillId="0" borderId="11" xfId="1" applyFont="1" applyBorder="1" applyAlignment="1">
      <alignment vertical="top"/>
    </xf>
    <xf numFmtId="0" fontId="3" fillId="0" borderId="11" xfId="1" applyBorder="1" applyAlignment="1">
      <alignment wrapText="1"/>
    </xf>
    <xf numFmtId="164" fontId="3" fillId="0" borderId="11" xfId="1" applyNumberFormat="1" applyBorder="1" applyAlignment="1">
      <alignment wrapText="1"/>
    </xf>
    <xf numFmtId="0" fontId="3" fillId="0" borderId="11" xfId="1" applyBorder="1" applyAlignment="1">
      <alignment vertical="top" wrapText="1"/>
    </xf>
    <xf numFmtId="164" fontId="3" fillId="0" borderId="11" xfId="1" applyNumberFormat="1" applyBorder="1" applyAlignment="1">
      <alignment vertical="top" wrapText="1"/>
    </xf>
    <xf numFmtId="0" fontId="3" fillId="0" borderId="11" xfId="1" applyBorder="1" applyAlignment="1">
      <alignment horizontal="left" vertical="center" wrapText="1"/>
    </xf>
    <xf numFmtId="164" fontId="3" fillId="0" borderId="11" xfId="1" applyNumberFormat="1" applyBorder="1" applyAlignment="1">
      <alignment horizontal="left" vertical="center" wrapText="1"/>
    </xf>
    <xf numFmtId="0" fontId="4" fillId="0" borderId="7" xfId="1" applyFont="1" applyBorder="1" applyAlignment="1">
      <alignment horizontal="left" vertical="center" wrapText="1"/>
    </xf>
    <xf numFmtId="166" fontId="3" fillId="4" borderId="7" xfId="1" applyNumberFormat="1" applyFill="1" applyBorder="1"/>
    <xf numFmtId="166" fontId="3" fillId="4" borderId="50" xfId="1" applyNumberFormat="1" applyFill="1" applyBorder="1"/>
    <xf numFmtId="166" fontId="18" fillId="4" borderId="7" xfId="0" applyNumberFormat="1" applyFont="1" applyFill="1" applyBorder="1"/>
    <xf numFmtId="166" fontId="2" fillId="4" borderId="7" xfId="0" applyNumberFormat="1" applyFont="1" applyFill="1" applyBorder="1"/>
    <xf numFmtId="0" fontId="15" fillId="14" borderId="55" xfId="0" applyFont="1" applyFill="1" applyBorder="1" applyAlignment="1">
      <alignment horizontal="center" vertical="center" wrapText="1"/>
    </xf>
    <xf numFmtId="0" fontId="15" fillId="14" borderId="57" xfId="0" applyFont="1" applyFill="1" applyBorder="1" applyAlignment="1">
      <alignment horizontal="center" vertical="center" wrapText="1"/>
    </xf>
    <xf numFmtId="0" fontId="0" fillId="14" borderId="66" xfId="0" applyFill="1" applyBorder="1"/>
    <xf numFmtId="0" fontId="0" fillId="14" borderId="0" xfId="0" applyFill="1"/>
    <xf numFmtId="0" fontId="15" fillId="0" borderId="0" xfId="0" applyFont="1" applyAlignment="1">
      <alignment vertical="center" wrapText="1"/>
    </xf>
    <xf numFmtId="0" fontId="15" fillId="0" borderId="58" xfId="0" applyFont="1" applyBorder="1" applyAlignment="1">
      <alignment horizontal="center" vertical="center" wrapText="1"/>
    </xf>
    <xf numFmtId="0" fontId="0" fillId="0" borderId="58" xfId="0" applyBorder="1" applyAlignment="1">
      <alignment vertical="center" wrapText="1"/>
    </xf>
    <xf numFmtId="0" fontId="15" fillId="14" borderId="41" xfId="0" applyFont="1" applyFill="1" applyBorder="1" applyAlignment="1">
      <alignment horizontal="center" vertical="center" wrapText="1"/>
    </xf>
    <xf numFmtId="0" fontId="15" fillId="14" borderId="56" xfId="0" applyFont="1" applyFill="1" applyBorder="1" applyAlignment="1">
      <alignment horizontal="center" vertical="center" wrapText="1"/>
    </xf>
    <xf numFmtId="0" fontId="15" fillId="14" borderId="67" xfId="0" applyFont="1" applyFill="1" applyBorder="1" applyAlignment="1">
      <alignment horizontal="center" vertical="center" wrapText="1"/>
    </xf>
    <xf numFmtId="0" fontId="0" fillId="14" borderId="41" xfId="0" applyFill="1" applyBorder="1" applyAlignment="1">
      <alignment vertical="center" wrapText="1"/>
    </xf>
    <xf numFmtId="0" fontId="19" fillId="14" borderId="56" xfId="0" applyFont="1" applyFill="1" applyBorder="1" applyAlignment="1">
      <alignment vertical="center" wrapText="1"/>
    </xf>
    <xf numFmtId="0" fontId="0" fillId="14" borderId="56" xfId="0" applyFill="1" applyBorder="1" applyAlignment="1">
      <alignment vertical="center" wrapText="1"/>
    </xf>
    <xf numFmtId="0" fontId="0" fillId="14" borderId="67" xfId="0" applyFill="1" applyBorder="1" applyAlignment="1">
      <alignment vertical="center" wrapText="1"/>
    </xf>
    <xf numFmtId="0" fontId="0" fillId="14" borderId="68" xfId="0" applyFill="1" applyBorder="1" applyAlignment="1">
      <alignment vertical="center" wrapText="1"/>
    </xf>
    <xf numFmtId="0" fontId="19" fillId="14" borderId="69" xfId="0" applyFont="1" applyFill="1" applyBorder="1" applyAlignment="1">
      <alignment vertical="center" wrapText="1"/>
    </xf>
    <xf numFmtId="0" fontId="0" fillId="14" borderId="69" xfId="0" applyFill="1" applyBorder="1" applyAlignment="1">
      <alignment vertical="center" wrapText="1"/>
    </xf>
    <xf numFmtId="0" fontId="0" fillId="14" borderId="35" xfId="0" applyFill="1" applyBorder="1" applyAlignment="1">
      <alignment vertical="center" wrapText="1"/>
    </xf>
    <xf numFmtId="166" fontId="3" fillId="15" borderId="0" xfId="1" applyNumberFormat="1" applyFill="1"/>
    <xf numFmtId="0" fontId="4" fillId="0" borderId="1" xfId="1" applyFont="1" applyBorder="1" applyAlignment="1">
      <alignment horizontal="center" vertical="center" wrapText="1"/>
    </xf>
    <xf numFmtId="0" fontId="15" fillId="0" borderId="0" xfId="0" applyFont="1" applyAlignment="1">
      <alignment horizontal="center" vertical="top"/>
    </xf>
    <xf numFmtId="0" fontId="19" fillId="14" borderId="0" xfId="0" applyFont="1" applyFill="1" applyAlignment="1">
      <alignment vertical="center" wrapText="1"/>
    </xf>
    <xf numFmtId="0" fontId="0" fillId="16" borderId="7" xfId="0" applyFill="1" applyBorder="1"/>
    <xf numFmtId="0" fontId="43" fillId="0" borderId="0" xfId="0" applyFont="1"/>
    <xf numFmtId="0" fontId="34" fillId="17" borderId="5" xfId="1" applyFont="1" applyFill="1" applyBorder="1" applyAlignment="1">
      <alignment horizontal="center"/>
    </xf>
    <xf numFmtId="0" fontId="34" fillId="17" borderId="49" xfId="1" applyFont="1" applyFill="1" applyBorder="1"/>
    <xf numFmtId="0" fontId="34" fillId="17" borderId="5" xfId="1" applyFont="1" applyFill="1" applyBorder="1"/>
    <xf numFmtId="166" fontId="34" fillId="17" borderId="60" xfId="1" applyNumberFormat="1" applyFont="1" applyFill="1" applyBorder="1" applyAlignment="1">
      <alignment wrapText="1"/>
    </xf>
    <xf numFmtId="166" fontId="34" fillId="17" borderId="86" xfId="1" applyNumberFormat="1" applyFont="1" applyFill="1" applyBorder="1" applyAlignment="1">
      <alignment wrapText="1"/>
    </xf>
    <xf numFmtId="166" fontId="34" fillId="17" borderId="0" xfId="1" applyNumberFormat="1" applyFont="1" applyFill="1" applyAlignment="1">
      <alignment wrapText="1"/>
    </xf>
    <xf numFmtId="166" fontId="34" fillId="17" borderId="72" xfId="1" applyNumberFormat="1" applyFont="1" applyFill="1" applyBorder="1" applyAlignment="1">
      <alignment wrapText="1"/>
    </xf>
    <xf numFmtId="0" fontId="34" fillId="17" borderId="0" xfId="1" applyFont="1" applyFill="1"/>
    <xf numFmtId="0" fontId="4" fillId="0" borderId="0" xfId="1" applyFont="1" applyAlignment="1">
      <alignment horizontal="left" vertical="center" wrapText="1"/>
    </xf>
    <xf numFmtId="0" fontId="3" fillId="0" borderId="0" xfId="1" applyAlignment="1">
      <alignment horizontal="left"/>
    </xf>
    <xf numFmtId="0" fontId="3" fillId="0" borderId="49" xfId="1" applyBorder="1" applyAlignment="1">
      <alignment horizontal="center"/>
    </xf>
    <xf numFmtId="166" fontId="18" fillId="18" borderId="7" xfId="0" applyNumberFormat="1" applyFont="1" applyFill="1" applyBorder="1"/>
    <xf numFmtId="0" fontId="50" fillId="19" borderId="7" xfId="1" applyFont="1" applyFill="1" applyBorder="1" applyAlignment="1">
      <alignment vertical="center"/>
    </xf>
    <xf numFmtId="0" fontId="50" fillId="19" borderId="7" xfId="1" applyFont="1" applyFill="1" applyBorder="1" applyAlignment="1">
      <alignment horizontal="left" vertical="center"/>
    </xf>
    <xf numFmtId="0" fontId="3" fillId="17" borderId="36" xfId="1" applyFill="1" applyBorder="1" applyAlignment="1">
      <alignment wrapText="1"/>
    </xf>
    <xf numFmtId="0" fontId="3" fillId="17" borderId="24" xfId="1" applyFill="1" applyBorder="1"/>
    <xf numFmtId="0" fontId="3" fillId="17" borderId="27" xfId="1" applyFill="1" applyBorder="1" applyAlignment="1">
      <alignment horizontal="left"/>
    </xf>
    <xf numFmtId="0" fontId="4" fillId="17" borderId="12" xfId="1" applyFont="1" applyFill="1" applyBorder="1" applyAlignment="1">
      <alignment horizontal="center" vertical="center" wrapText="1"/>
    </xf>
    <xf numFmtId="0" fontId="4" fillId="17" borderId="34" xfId="1" applyFont="1" applyFill="1" applyBorder="1" applyAlignment="1">
      <alignment horizontal="center" vertical="center" wrapText="1"/>
    </xf>
    <xf numFmtId="0" fontId="4" fillId="17" borderId="4" xfId="1" applyFont="1" applyFill="1" applyBorder="1" applyAlignment="1">
      <alignment horizontal="center" vertical="center" wrapText="1"/>
    </xf>
    <xf numFmtId="0" fontId="4" fillId="17" borderId="29" xfId="1" applyFont="1" applyFill="1" applyBorder="1" applyAlignment="1">
      <alignment horizontal="center" vertical="center" wrapText="1"/>
    </xf>
    <xf numFmtId="0" fontId="4" fillId="17" borderId="6" xfId="1" applyFont="1" applyFill="1" applyBorder="1" applyAlignment="1">
      <alignment horizontal="center" vertical="center" wrapText="1"/>
    </xf>
    <xf numFmtId="0" fontId="4" fillId="17" borderId="60" xfId="1" applyFont="1" applyFill="1" applyBorder="1" applyAlignment="1">
      <alignment horizontal="center" vertical="center" wrapText="1"/>
    </xf>
    <xf numFmtId="0" fontId="4" fillId="17" borderId="5" xfId="1" applyFont="1" applyFill="1" applyBorder="1" applyAlignment="1">
      <alignment horizontal="center" vertical="center" wrapText="1"/>
    </xf>
    <xf numFmtId="166" fontId="3" fillId="17" borderId="23" xfId="1" applyNumberFormat="1" applyFill="1" applyBorder="1"/>
    <xf numFmtId="166" fontId="3" fillId="17" borderId="85" xfId="1" applyNumberFormat="1" applyFill="1" applyBorder="1"/>
    <xf numFmtId="166" fontId="3" fillId="17" borderId="0" xfId="1" applyNumberFormat="1" applyFill="1"/>
    <xf numFmtId="0" fontId="3" fillId="17" borderId="27" xfId="1" applyFill="1" applyBorder="1"/>
    <xf numFmtId="0" fontId="3" fillId="17" borderId="73" xfId="1" applyFill="1" applyBorder="1"/>
    <xf numFmtId="0" fontId="3" fillId="20" borderId="36" xfId="1" applyFill="1" applyBorder="1" applyAlignment="1">
      <alignment horizontal="center"/>
    </xf>
    <xf numFmtId="166" fontId="3" fillId="8" borderId="95" xfId="1" applyNumberFormat="1" applyFill="1" applyBorder="1"/>
    <xf numFmtId="166" fontId="3" fillId="8" borderId="10" xfId="1" applyNumberFormat="1" applyFill="1" applyBorder="1" applyAlignment="1">
      <alignment wrapText="1"/>
    </xf>
    <xf numFmtId="166" fontId="3" fillId="8" borderId="10" xfId="1" applyNumberFormat="1" applyFill="1" applyBorder="1"/>
    <xf numFmtId="0" fontId="3" fillId="8" borderId="10" xfId="1" applyFill="1" applyBorder="1" applyAlignment="1">
      <alignment horizontal="left"/>
    </xf>
    <xf numFmtId="0" fontId="3" fillId="17" borderId="96" xfId="1" applyFill="1" applyBorder="1"/>
    <xf numFmtId="0" fontId="4" fillId="0" borderId="91" xfId="1" applyFont="1" applyBorder="1"/>
    <xf numFmtId="0" fontId="4" fillId="0" borderId="92" xfId="1" applyFont="1" applyBorder="1"/>
    <xf numFmtId="0" fontId="3" fillId="17" borderId="36" xfId="1" applyFill="1" applyBorder="1" applyAlignment="1">
      <alignment horizontal="left" vertical="center"/>
    </xf>
    <xf numFmtId="0" fontId="3" fillId="17" borderId="20" xfId="1" applyFill="1" applyBorder="1"/>
    <xf numFmtId="0" fontId="17" fillId="17" borderId="44" xfId="0" applyFont="1" applyFill="1" applyBorder="1" applyAlignment="1">
      <alignment horizontal="left" vertical="center" wrapText="1"/>
    </xf>
    <xf numFmtId="0" fontId="17" fillId="17" borderId="41" xfId="0" applyFont="1" applyFill="1" applyBorder="1" applyAlignment="1">
      <alignment horizontal="left" vertical="center" wrapText="1"/>
    </xf>
    <xf numFmtId="0" fontId="17" fillId="17" borderId="45" xfId="0" applyFont="1" applyFill="1" applyBorder="1" applyAlignment="1">
      <alignment horizontal="left" vertical="center" wrapText="1"/>
    </xf>
    <xf numFmtId="0" fontId="17" fillId="17" borderId="48" xfId="0" applyFont="1" applyFill="1" applyBorder="1" applyAlignment="1">
      <alignment horizontal="left" vertical="center" wrapText="1"/>
    </xf>
    <xf numFmtId="0" fontId="17" fillId="17" borderId="7" xfId="0" applyFont="1" applyFill="1" applyBorder="1" applyAlignment="1">
      <alignment horizontal="left" vertical="center" wrapText="1"/>
    </xf>
    <xf numFmtId="0" fontId="35" fillId="21" borderId="13" xfId="1" applyFont="1" applyFill="1" applyBorder="1" applyAlignment="1">
      <alignment vertical="top" wrapText="1"/>
    </xf>
    <xf numFmtId="0" fontId="3" fillId="21" borderId="9" xfId="1" applyFill="1" applyBorder="1" applyAlignment="1">
      <alignment vertical="center" wrapText="1"/>
    </xf>
    <xf numFmtId="0" fontId="51" fillId="17" borderId="7" xfId="1" applyFont="1" applyFill="1" applyBorder="1" applyAlignment="1">
      <alignment vertical="center" wrapText="1"/>
    </xf>
    <xf numFmtId="0" fontId="51" fillId="17" borderId="15" xfId="1" applyFont="1" applyFill="1" applyBorder="1" applyAlignment="1">
      <alignment vertical="center" wrapText="1"/>
    </xf>
    <xf numFmtId="0" fontId="3" fillId="21" borderId="9" xfId="1" applyFill="1" applyBorder="1" applyAlignment="1">
      <alignment vertical="top" wrapText="1"/>
    </xf>
    <xf numFmtId="166" fontId="3" fillId="21" borderId="83" xfId="1" applyNumberFormat="1" applyFill="1" applyBorder="1"/>
    <xf numFmtId="166" fontId="3" fillId="21" borderId="84" xfId="1" applyNumberFormat="1" applyFill="1" applyBorder="1" applyAlignment="1">
      <alignment wrapText="1"/>
    </xf>
    <xf numFmtId="166" fontId="3" fillId="21" borderId="71" xfId="1" applyNumberFormat="1" applyFill="1" applyBorder="1" applyAlignment="1">
      <alignment wrapText="1"/>
    </xf>
    <xf numFmtId="166" fontId="3" fillId="21" borderId="26" xfId="1" applyNumberFormat="1" applyFill="1" applyBorder="1" applyAlignment="1">
      <alignment wrapText="1"/>
    </xf>
    <xf numFmtId="166" fontId="3" fillId="21" borderId="25" xfId="1" applyNumberFormat="1" applyFill="1" applyBorder="1" applyAlignment="1">
      <alignment wrapText="1"/>
    </xf>
    <xf numFmtId="166" fontId="3" fillId="21" borderId="1" xfId="1" applyNumberFormat="1" applyFill="1" applyBorder="1" applyAlignment="1">
      <alignment wrapText="1"/>
    </xf>
    <xf numFmtId="166" fontId="3" fillId="21" borderId="23" xfId="1" applyNumberFormat="1" applyFill="1" applyBorder="1"/>
    <xf numFmtId="166" fontId="3" fillId="21" borderId="25" xfId="1" applyNumberFormat="1" applyFill="1" applyBorder="1"/>
    <xf numFmtId="166" fontId="3" fillId="21" borderId="21" xfId="1" applyNumberFormat="1" applyFill="1" applyBorder="1"/>
    <xf numFmtId="166" fontId="3" fillId="21" borderId="2" xfId="1" applyNumberFormat="1" applyFill="1" applyBorder="1" applyAlignment="1">
      <alignment wrapText="1"/>
    </xf>
    <xf numFmtId="166" fontId="3" fillId="21" borderId="22" xfId="1" applyNumberFormat="1" applyFill="1" applyBorder="1" applyAlignment="1">
      <alignment wrapText="1"/>
    </xf>
    <xf numFmtId="166" fontId="3" fillId="21" borderId="21" xfId="1" applyNumberFormat="1" applyFill="1" applyBorder="1" applyAlignment="1">
      <alignment wrapText="1"/>
    </xf>
    <xf numFmtId="166" fontId="3" fillId="21" borderId="73" xfId="1" applyNumberFormat="1" applyFill="1" applyBorder="1"/>
    <xf numFmtId="166" fontId="3" fillId="21" borderId="73" xfId="1" applyNumberFormat="1" applyFill="1" applyBorder="1" applyAlignment="1">
      <alignment wrapText="1"/>
    </xf>
    <xf numFmtId="0" fontId="3" fillId="17" borderId="36" xfId="1" applyFill="1" applyBorder="1" applyAlignment="1">
      <alignment horizontal="center"/>
    </xf>
    <xf numFmtId="0" fontId="56" fillId="0" borderId="0" xfId="1" applyFont="1"/>
    <xf numFmtId="166" fontId="3" fillId="17" borderId="66" xfId="1" applyNumberFormat="1" applyFill="1" applyBorder="1"/>
    <xf numFmtId="166" fontId="3" fillId="17" borderId="37" xfId="1" applyNumberFormat="1" applyFill="1" applyBorder="1"/>
    <xf numFmtId="0" fontId="34" fillId="17" borderId="99" xfId="1" applyFont="1" applyFill="1" applyBorder="1" applyAlignment="1">
      <alignment vertical="center" wrapText="1"/>
    </xf>
    <xf numFmtId="0" fontId="11" fillId="8" borderId="7" xfId="1" applyFont="1" applyFill="1" applyBorder="1" applyAlignment="1">
      <alignment horizontal="left" vertical="center" wrapText="1"/>
    </xf>
    <xf numFmtId="0" fontId="11" fillId="8" borderId="66" xfId="1" applyFont="1" applyFill="1" applyBorder="1" applyAlignment="1">
      <alignment horizontal="left" vertical="center" wrapText="1"/>
    </xf>
    <xf numFmtId="0" fontId="11" fillId="8" borderId="4" xfId="1" applyFont="1" applyFill="1" applyBorder="1" applyAlignment="1">
      <alignment horizontal="left" vertical="center" wrapText="1"/>
    </xf>
    <xf numFmtId="0" fontId="11" fillId="8" borderId="6" xfId="1" applyFont="1" applyFill="1" applyBorder="1" applyAlignment="1">
      <alignment horizontal="left" vertical="center" wrapText="1"/>
    </xf>
    <xf numFmtId="0" fontId="4" fillId="8" borderId="15" xfId="1" applyFont="1" applyFill="1" applyBorder="1" applyAlignment="1">
      <alignment horizontal="left" vertical="top" wrapText="1"/>
    </xf>
    <xf numFmtId="0" fontId="3" fillId="8" borderId="27" xfId="1" applyFill="1" applyBorder="1" applyAlignment="1">
      <alignment wrapText="1"/>
    </xf>
    <xf numFmtId="0" fontId="3" fillId="8" borderId="27" xfId="1" applyFill="1" applyBorder="1" applyAlignment="1">
      <alignment horizontal="left" vertical="center" wrapText="1"/>
    </xf>
    <xf numFmtId="0" fontId="3" fillId="8" borderId="28" xfId="1" applyFill="1" applyBorder="1" applyAlignment="1">
      <alignment wrapText="1"/>
    </xf>
    <xf numFmtId="0" fontId="3" fillId="8" borderId="28" xfId="1" applyFill="1" applyBorder="1" applyAlignment="1">
      <alignment horizontal="left" vertical="center" wrapText="1"/>
    </xf>
    <xf numFmtId="0" fontId="21" fillId="8" borderId="28" xfId="1" applyFont="1" applyFill="1" applyBorder="1" applyAlignment="1">
      <alignment horizontal="left" vertical="center" wrapText="1"/>
    </xf>
    <xf numFmtId="0" fontId="4" fillId="8" borderId="15" xfId="1" applyFont="1" applyFill="1" applyBorder="1" applyAlignment="1">
      <alignment horizontal="left" vertical="center" wrapText="1"/>
    </xf>
    <xf numFmtId="164" fontId="3" fillId="8" borderId="15" xfId="1" applyNumberFormat="1" applyFill="1" applyBorder="1" applyAlignment="1">
      <alignment horizontal="left" vertical="center" wrapText="1"/>
    </xf>
    <xf numFmtId="164" fontId="3" fillId="8" borderId="27" xfId="1" applyNumberFormat="1" applyFill="1" applyBorder="1" applyAlignment="1">
      <alignment wrapText="1"/>
    </xf>
    <xf numFmtId="164" fontId="3" fillId="8" borderId="27" xfId="1" applyNumberFormat="1" applyFill="1" applyBorder="1" applyAlignment="1">
      <alignment horizontal="left" vertical="center" wrapText="1"/>
    </xf>
    <xf numFmtId="164" fontId="3" fillId="8" borderId="28" xfId="1" applyNumberFormat="1" applyFill="1" applyBorder="1" applyAlignment="1">
      <alignment wrapText="1"/>
    </xf>
    <xf numFmtId="164" fontId="3" fillId="8" borderId="28" xfId="1" applyNumberFormat="1" applyFill="1" applyBorder="1" applyAlignment="1">
      <alignment horizontal="left" vertical="center" wrapText="1"/>
    </xf>
    <xf numFmtId="0" fontId="3" fillId="8" borderId="4" xfId="1" applyFill="1" applyBorder="1" applyAlignment="1">
      <alignment vertical="top"/>
    </xf>
    <xf numFmtId="164" fontId="3" fillId="8" borderId="27" xfId="1" applyNumberFormat="1" applyFill="1" applyBorder="1" applyAlignment="1">
      <alignment horizontal="center" vertical="center" wrapText="1"/>
    </xf>
    <xf numFmtId="0" fontId="4" fillId="17" borderId="15" xfId="1" applyFont="1" applyFill="1" applyBorder="1" applyAlignment="1">
      <alignment vertical="center"/>
    </xf>
    <xf numFmtId="0" fontId="3" fillId="17" borderId="0" xfId="1" applyFill="1"/>
    <xf numFmtId="0" fontId="4" fillId="17" borderId="9" xfId="1" applyFont="1" applyFill="1" applyBorder="1" applyAlignment="1">
      <alignment vertical="center" wrapText="1"/>
    </xf>
    <xf numFmtId="0" fontId="4" fillId="17" borderId="7" xfId="1" applyFont="1" applyFill="1" applyBorder="1" applyAlignment="1">
      <alignment vertical="center" wrapText="1"/>
    </xf>
    <xf numFmtId="0" fontId="11" fillId="17" borderId="7" xfId="1" applyFont="1" applyFill="1" applyBorder="1" applyAlignment="1">
      <alignment vertical="center"/>
    </xf>
    <xf numFmtId="0" fontId="44" fillId="17" borderId="7" xfId="1" applyFont="1" applyFill="1" applyBorder="1" applyAlignment="1">
      <alignment vertical="center"/>
    </xf>
    <xf numFmtId="0" fontId="44" fillId="17" borderId="7" xfId="1" applyFont="1" applyFill="1" applyBorder="1" applyAlignment="1">
      <alignment vertical="center" wrapText="1"/>
    </xf>
    <xf numFmtId="0" fontId="44" fillId="17" borderId="37" xfId="1" applyFont="1" applyFill="1" applyBorder="1" applyAlignment="1">
      <alignment vertical="center"/>
    </xf>
    <xf numFmtId="0" fontId="11" fillId="17" borderId="6" xfId="1" applyFont="1" applyFill="1" applyBorder="1" applyAlignment="1">
      <alignment vertical="center"/>
    </xf>
    <xf numFmtId="0" fontId="11" fillId="17" borderId="7" xfId="1" applyFont="1" applyFill="1" applyBorder="1" applyAlignment="1">
      <alignment horizontal="left" vertical="center" wrapText="1"/>
    </xf>
    <xf numFmtId="0" fontId="11" fillId="17" borderId="7" xfId="1" applyFont="1" applyFill="1" applyBorder="1" applyAlignment="1">
      <alignment vertical="center" wrapText="1"/>
    </xf>
    <xf numFmtId="0" fontId="11" fillId="17" borderId="30" xfId="1" applyFont="1" applyFill="1" applyBorder="1" applyAlignment="1">
      <alignment vertical="center" wrapText="1"/>
    </xf>
    <xf numFmtId="0" fontId="9" fillId="17" borderId="15" xfId="1" applyFont="1" applyFill="1" applyBorder="1" applyAlignment="1">
      <alignment horizontal="left" vertical="center"/>
    </xf>
    <xf numFmtId="0" fontId="20" fillId="17" borderId="27" xfId="1" applyFont="1" applyFill="1" applyBorder="1" applyAlignment="1">
      <alignment horizontal="left" vertical="center"/>
    </xf>
    <xf numFmtId="0" fontId="20" fillId="17" borderId="28" xfId="1" applyFont="1" applyFill="1" applyBorder="1" applyAlignment="1">
      <alignment horizontal="left" vertical="center"/>
    </xf>
    <xf numFmtId="0" fontId="9" fillId="17" borderId="15" xfId="1" applyFont="1" applyFill="1" applyBorder="1" applyAlignment="1">
      <alignment vertical="center" wrapText="1"/>
    </xf>
    <xf numFmtId="0" fontId="20" fillId="17" borderId="27" xfId="1" applyFont="1" applyFill="1" applyBorder="1" applyAlignment="1">
      <alignment vertical="top" wrapText="1"/>
    </xf>
    <xf numFmtId="0" fontId="20" fillId="17" borderId="27" xfId="1" applyFont="1" applyFill="1" applyBorder="1" applyAlignment="1">
      <alignment vertical="top"/>
    </xf>
    <xf numFmtId="0" fontId="20" fillId="17" borderId="28" xfId="1" applyFont="1" applyFill="1" applyBorder="1" applyAlignment="1">
      <alignment vertical="top"/>
    </xf>
    <xf numFmtId="0" fontId="51" fillId="0" borderId="15" xfId="1" applyFont="1" applyBorder="1" applyAlignment="1">
      <alignment horizontal="left" vertical="center" wrapText="1"/>
    </xf>
    <xf numFmtId="0" fontId="50" fillId="19" borderId="7" xfId="1" applyFont="1" applyFill="1" applyBorder="1" applyAlignment="1">
      <alignment horizontal="left" vertical="top"/>
    </xf>
    <xf numFmtId="0" fontId="4" fillId="17" borderId="0" xfId="1" applyFont="1" applyFill="1" applyAlignment="1">
      <alignment vertical="top"/>
    </xf>
    <xf numFmtId="0" fontId="46" fillId="17" borderId="4" xfId="1" applyFont="1" applyFill="1" applyBorder="1" applyAlignment="1">
      <alignment vertical="top" wrapText="1"/>
    </xf>
    <xf numFmtId="0" fontId="4" fillId="17" borderId="7" xfId="1" applyFont="1" applyFill="1" applyBorder="1" applyAlignment="1">
      <alignment horizontal="center" vertical="center" wrapText="1"/>
    </xf>
    <xf numFmtId="0" fontId="4" fillId="17" borderId="0" xfId="1" applyFont="1" applyFill="1" applyAlignment="1">
      <alignment horizontal="center" vertical="center"/>
    </xf>
    <xf numFmtId="0" fontId="3" fillId="17" borderId="0" xfId="1" applyFill="1" applyAlignment="1">
      <alignment vertical="top"/>
    </xf>
    <xf numFmtId="0" fontId="4" fillId="17" borderId="7" xfId="1" applyFont="1" applyFill="1" applyBorder="1" applyAlignment="1">
      <alignment horizontal="center" vertical="top"/>
    </xf>
    <xf numFmtId="0" fontId="46" fillId="22" borderId="27" xfId="1" applyFont="1" applyFill="1" applyBorder="1" applyAlignment="1">
      <alignment horizontal="left" vertical="center" wrapText="1"/>
    </xf>
    <xf numFmtId="0" fontId="46" fillId="22" borderId="60" xfId="1" applyFont="1" applyFill="1" applyBorder="1" applyAlignment="1">
      <alignment horizontal="left" vertical="center" wrapText="1"/>
    </xf>
    <xf numFmtId="0" fontId="46" fillId="22" borderId="28" xfId="1" applyFont="1" applyFill="1" applyBorder="1" applyAlignment="1">
      <alignment horizontal="left" vertical="center" wrapText="1"/>
    </xf>
    <xf numFmtId="0" fontId="45" fillId="22" borderId="15" xfId="1" applyFont="1" applyFill="1" applyBorder="1" applyAlignment="1">
      <alignment vertical="center" wrapText="1"/>
    </xf>
    <xf numFmtId="0" fontId="47" fillId="22" borderId="5" xfId="1" applyFont="1" applyFill="1" applyBorder="1" applyAlignment="1">
      <alignment horizontal="left" vertical="center" wrapText="1"/>
    </xf>
    <xf numFmtId="0" fontId="47" fillId="22" borderId="27"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20" fillId="17" borderId="24" xfId="1" applyFont="1" applyFill="1" applyBorder="1" applyAlignment="1">
      <alignment wrapText="1"/>
    </xf>
    <xf numFmtId="0" fontId="12" fillId="17" borderId="10" xfId="1" applyFont="1" applyFill="1" applyBorder="1" applyAlignment="1">
      <alignment wrapText="1"/>
    </xf>
    <xf numFmtId="0" fontId="20" fillId="17" borderId="24" xfId="1" applyFont="1" applyFill="1" applyBorder="1"/>
    <xf numFmtId="0" fontId="12" fillId="17" borderId="10" xfId="1" applyFont="1" applyFill="1" applyBorder="1"/>
    <xf numFmtId="0" fontId="3" fillId="17" borderId="10" xfId="1" applyFill="1" applyBorder="1"/>
    <xf numFmtId="44" fontId="3" fillId="21" borderId="52" xfId="1" applyNumberFormat="1" applyFill="1" applyBorder="1" applyAlignment="1">
      <alignment wrapText="1"/>
    </xf>
    <xf numFmtId="44" fontId="3" fillId="21" borderId="53" xfId="1" applyNumberFormat="1" applyFill="1" applyBorder="1" applyAlignment="1">
      <alignment wrapText="1"/>
    </xf>
    <xf numFmtId="44" fontId="3" fillId="21" borderId="25" xfId="1" applyNumberFormat="1" applyFill="1" applyBorder="1" applyAlignment="1">
      <alignment wrapText="1"/>
    </xf>
    <xf numFmtId="0" fontId="4" fillId="0" borderId="94" xfId="1" applyFont="1" applyBorder="1"/>
    <xf numFmtId="0" fontId="59" fillId="19" borderId="103" xfId="0" applyFont="1" applyFill="1" applyBorder="1"/>
    <xf numFmtId="0" fontId="0" fillId="17" borderId="0" xfId="0" applyFill="1"/>
    <xf numFmtId="0" fontId="0" fillId="17" borderId="0" xfId="0" applyFill="1" applyAlignment="1">
      <alignment vertical="center"/>
    </xf>
    <xf numFmtId="0" fontId="31" fillId="17" borderId="0" xfId="0" applyFont="1" applyFill="1" applyAlignment="1">
      <alignment horizontal="left" vertical="top"/>
    </xf>
    <xf numFmtId="0" fontId="0" fillId="8" borderId="55" xfId="0" applyFill="1" applyBorder="1" applyAlignment="1">
      <alignment vertical="center" wrapText="1"/>
    </xf>
    <xf numFmtId="0" fontId="19" fillId="8" borderId="56" xfId="0" applyFont="1" applyFill="1" applyBorder="1" applyAlignment="1">
      <alignment vertical="center" wrapText="1"/>
    </xf>
    <xf numFmtId="0" fontId="0" fillId="8" borderId="56" xfId="0" applyFill="1" applyBorder="1" applyAlignment="1">
      <alignment vertical="center" wrapText="1"/>
    </xf>
    <xf numFmtId="0" fontId="60" fillId="19" borderId="57" xfId="0" applyFont="1" applyFill="1" applyBorder="1" applyAlignment="1">
      <alignment horizontal="left"/>
    </xf>
    <xf numFmtId="0" fontId="3" fillId="17" borderId="36" xfId="1" applyFill="1" applyBorder="1" applyAlignment="1">
      <alignment horizontal="left"/>
    </xf>
    <xf numFmtId="166" fontId="3" fillId="8" borderId="10" xfId="1" applyNumberFormat="1" applyFill="1" applyBorder="1" applyAlignment="1">
      <alignment horizontal="left" wrapText="1"/>
    </xf>
    <xf numFmtId="9" fontId="0" fillId="21" borderId="7" xfId="2" applyFont="1" applyFill="1" applyBorder="1" applyAlignment="1">
      <alignment horizontal="center"/>
    </xf>
    <xf numFmtId="0" fontId="3" fillId="8" borderId="24" xfId="1" applyFill="1" applyBorder="1"/>
    <xf numFmtId="0" fontId="3" fillId="8" borderId="27" xfId="1" applyFill="1" applyBorder="1" applyAlignment="1">
      <alignment horizontal="left"/>
    </xf>
    <xf numFmtId="0" fontId="3" fillId="8" borderId="31" xfId="1" applyFill="1" applyBorder="1"/>
    <xf numFmtId="0" fontId="3" fillId="8" borderId="27" xfId="1" applyFill="1" applyBorder="1"/>
    <xf numFmtId="0" fontId="3" fillId="8" borderId="73" xfId="1" applyFill="1" applyBorder="1"/>
    <xf numFmtId="0" fontId="3" fillId="8" borderId="98" xfId="1" applyFill="1" applyBorder="1"/>
    <xf numFmtId="0" fontId="3" fillId="8" borderId="36" xfId="1" applyFill="1" applyBorder="1" applyAlignment="1">
      <alignment horizontal="center"/>
    </xf>
    <xf numFmtId="0" fontId="3" fillId="8" borderId="36" xfId="1" applyFill="1" applyBorder="1" applyAlignment="1">
      <alignment horizontal="left"/>
    </xf>
    <xf numFmtId="0" fontId="3" fillId="20" borderId="98" xfId="1" applyFill="1" applyBorder="1" applyAlignment="1">
      <alignment horizontal="left" wrapText="1"/>
    </xf>
    <xf numFmtId="0" fontId="3" fillId="8" borderId="96" xfId="1" applyFill="1" applyBorder="1"/>
    <xf numFmtId="0" fontId="4" fillId="0" borderId="0" xfId="1" applyFont="1"/>
    <xf numFmtId="0" fontId="11" fillId="0" borderId="0" xfId="1" applyFont="1"/>
    <xf numFmtId="0" fontId="61" fillId="0" borderId="73" xfId="0" applyFont="1" applyBorder="1" applyAlignment="1">
      <alignment horizontal="left" vertical="center" wrapText="1"/>
    </xf>
    <xf numFmtId="0" fontId="0" fillId="0" borderId="73" xfId="0" applyBorder="1" applyAlignment="1">
      <alignment horizontal="center" vertical="center" wrapText="1"/>
    </xf>
    <xf numFmtId="0" fontId="11" fillId="0" borderId="13" xfId="1" applyFont="1" applyBorder="1" applyAlignment="1">
      <alignment vertical="center" wrapText="1"/>
    </xf>
    <xf numFmtId="0" fontId="11" fillId="0" borderId="32" xfId="1" applyFont="1" applyBorder="1" applyAlignment="1">
      <alignment vertical="center" wrapText="1"/>
    </xf>
    <xf numFmtId="0" fontId="4" fillId="7" borderId="32" xfId="1" applyFont="1" applyFill="1" applyBorder="1" applyAlignment="1">
      <alignment horizontal="center" vertical="center" wrapText="1"/>
    </xf>
    <xf numFmtId="0" fontId="12" fillId="8" borderId="10" xfId="1" applyFont="1" applyFill="1" applyBorder="1" applyAlignment="1">
      <alignment wrapText="1"/>
    </xf>
    <xf numFmtId="0" fontId="10" fillId="0" borderId="0" xfId="1" applyFont="1" applyAlignment="1">
      <alignment vertical="center"/>
    </xf>
    <xf numFmtId="0" fontId="12" fillId="8" borderId="27" xfId="1" applyFont="1" applyFill="1" applyBorder="1" applyAlignment="1">
      <alignment wrapText="1"/>
    </xf>
    <xf numFmtId="0" fontId="12" fillId="8" borderId="105" xfId="1" applyFont="1" applyFill="1" applyBorder="1" applyAlignment="1">
      <alignment wrapText="1"/>
    </xf>
    <xf numFmtId="0" fontId="12" fillId="8" borderId="15" xfId="1" applyFont="1" applyFill="1" applyBorder="1" applyAlignment="1">
      <alignment wrapText="1"/>
    </xf>
    <xf numFmtId="0" fontId="3" fillId="8" borderId="6" xfId="1" applyFill="1" applyBorder="1"/>
    <xf numFmtId="44" fontId="3" fillId="21" borderId="7" xfId="1" applyNumberFormat="1" applyFill="1" applyBorder="1" applyAlignment="1">
      <alignment wrapText="1"/>
    </xf>
    <xf numFmtId="0" fontId="3" fillId="20" borderId="36" xfId="1" applyFill="1" applyBorder="1" applyAlignment="1">
      <alignment horizontal="left"/>
    </xf>
    <xf numFmtId="2" fontId="3" fillId="0" borderId="36" xfId="1" applyNumberFormat="1" applyBorder="1" applyAlignment="1">
      <alignment horizontal="center"/>
    </xf>
    <xf numFmtId="0" fontId="60" fillId="19" borderId="57" xfId="0" applyFont="1" applyFill="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67" fillId="0" borderId="87" xfId="0" applyFont="1" applyBorder="1" applyAlignment="1">
      <alignment horizontal="left" vertical="center" wrapText="1"/>
    </xf>
    <xf numFmtId="0" fontId="1" fillId="0" borderId="0" xfId="0" applyFont="1"/>
    <xf numFmtId="0" fontId="4" fillId="8" borderId="71" xfId="1" applyFont="1" applyFill="1" applyBorder="1" applyAlignment="1">
      <alignment horizontal="left" vertical="center" wrapText="1"/>
    </xf>
    <xf numFmtId="0" fontId="3" fillId="8" borderId="71" xfId="1" applyFill="1" applyBorder="1" applyAlignment="1">
      <alignment horizontal="left" vertical="center" wrapText="1"/>
    </xf>
    <xf numFmtId="0" fontId="4" fillId="8" borderId="1" xfId="1" applyFont="1" applyFill="1" applyBorder="1" applyAlignment="1">
      <alignment horizontal="left" vertical="center" wrapText="1"/>
    </xf>
    <xf numFmtId="0" fontId="3" fillId="8" borderId="1" xfId="1" applyFill="1" applyBorder="1" applyAlignment="1">
      <alignment horizontal="left" vertical="center" wrapText="1"/>
    </xf>
    <xf numFmtId="0" fontId="4" fillId="0" borderId="53" xfId="1" applyFont="1" applyBorder="1" applyAlignment="1">
      <alignment horizontal="center" vertical="center" wrapText="1"/>
    </xf>
    <xf numFmtId="0" fontId="4" fillId="8" borderId="53" xfId="1" applyFont="1" applyFill="1" applyBorder="1" applyAlignment="1">
      <alignment horizontal="left" vertical="center" wrapText="1"/>
    </xf>
    <xf numFmtId="0" fontId="0" fillId="8" borderId="1" xfId="0" applyFill="1" applyBorder="1" applyAlignment="1">
      <alignment horizontal="center"/>
    </xf>
    <xf numFmtId="0" fontId="3" fillId="8" borderId="106" xfId="1" applyFill="1" applyBorder="1" applyAlignment="1">
      <alignment horizontal="left" vertical="center" wrapText="1"/>
    </xf>
    <xf numFmtId="0" fontId="3" fillId="8" borderId="2" xfId="1" applyFill="1" applyBorder="1" applyAlignment="1">
      <alignment horizontal="left" vertical="center" wrapText="1"/>
    </xf>
    <xf numFmtId="0" fontId="0" fillId="0" borderId="120" xfId="0" applyBorder="1" applyAlignment="1">
      <alignment horizontal="center" vertical="center" wrapText="1"/>
    </xf>
    <xf numFmtId="0" fontId="4" fillId="8" borderId="121" xfId="1" applyFont="1" applyFill="1" applyBorder="1" applyAlignment="1">
      <alignment horizontal="left" vertical="top" wrapText="1"/>
    </xf>
    <xf numFmtId="0" fontId="0" fillId="0" borderId="122" xfId="0" applyBorder="1" applyAlignment="1">
      <alignment horizontal="center" vertical="center" wrapText="1"/>
    </xf>
    <xf numFmtId="0" fontId="67" fillId="0" borderId="76" xfId="0" applyFont="1" applyBorder="1" applyAlignment="1">
      <alignment horizontal="left" vertical="center" wrapText="1"/>
    </xf>
    <xf numFmtId="0" fontId="3" fillId="8" borderId="123" xfId="1" applyFill="1" applyBorder="1" applyAlignment="1">
      <alignment horizontal="left" vertical="center" wrapText="1"/>
    </xf>
    <xf numFmtId="0" fontId="4" fillId="0" borderId="116" xfId="1" applyFont="1" applyBorder="1" applyAlignment="1">
      <alignment horizontal="center" vertical="center" wrapText="1"/>
    </xf>
    <xf numFmtId="0" fontId="3" fillId="8" borderId="116" xfId="1" applyFill="1" applyBorder="1" applyAlignment="1">
      <alignment horizontal="left" vertical="center" wrapText="1"/>
    </xf>
    <xf numFmtId="0" fontId="4" fillId="8" borderId="117" xfId="1" applyFont="1" applyFill="1" applyBorder="1" applyAlignment="1">
      <alignment horizontal="left" vertical="top" wrapText="1"/>
    </xf>
    <xf numFmtId="0" fontId="0" fillId="0" borderId="124" xfId="0" applyBorder="1" applyAlignment="1">
      <alignment horizontal="center" vertical="center" wrapText="1"/>
    </xf>
    <xf numFmtId="0" fontId="67" fillId="0" borderId="125" xfId="0" applyFont="1" applyBorder="1" applyAlignment="1">
      <alignment horizontal="left" vertical="center" wrapText="1"/>
    </xf>
    <xf numFmtId="0" fontId="3" fillId="8" borderId="86" xfId="1" applyFill="1" applyBorder="1" applyAlignment="1">
      <alignment horizontal="left" vertical="center" wrapText="1"/>
    </xf>
    <xf numFmtId="0" fontId="3" fillId="8" borderId="3" xfId="1" applyFill="1" applyBorder="1" applyAlignment="1">
      <alignment horizontal="left" vertical="center" wrapText="1"/>
    </xf>
    <xf numFmtId="0" fontId="4" fillId="8" borderId="126" xfId="1" applyFont="1" applyFill="1" applyBorder="1" applyAlignment="1">
      <alignment horizontal="left" vertical="top" wrapText="1"/>
    </xf>
    <xf numFmtId="0" fontId="0" fillId="0" borderId="127" xfId="0" applyBorder="1" applyAlignment="1">
      <alignment horizontal="center" vertical="center" wrapText="1"/>
    </xf>
    <xf numFmtId="0" fontId="61" fillId="0" borderId="87" xfId="0" applyFont="1" applyBorder="1" applyAlignment="1">
      <alignment horizontal="left" vertical="center" wrapText="1"/>
    </xf>
    <xf numFmtId="0" fontId="0" fillId="0" borderId="132" xfId="0" applyBorder="1" applyAlignment="1">
      <alignment horizontal="center" vertical="center" wrapText="1"/>
    </xf>
    <xf numFmtId="0" fontId="68" fillId="0" borderId="133" xfId="0" applyFont="1" applyBorder="1" applyAlignment="1">
      <alignment horizontal="left" vertical="center" wrapText="1"/>
    </xf>
    <xf numFmtId="0" fontId="4" fillId="0" borderId="115" xfId="1" applyFont="1" applyBorder="1" applyAlignment="1">
      <alignment horizontal="center" vertical="center" wrapText="1"/>
    </xf>
    <xf numFmtId="0" fontId="0" fillId="0" borderId="74" xfId="0" applyBorder="1" applyAlignment="1">
      <alignment horizontal="center" vertical="center"/>
    </xf>
    <xf numFmtId="0" fontId="4" fillId="8" borderId="136" xfId="1" applyFont="1" applyFill="1" applyBorder="1" applyAlignment="1">
      <alignment horizontal="left" vertical="center" wrapText="1"/>
    </xf>
    <xf numFmtId="0" fontId="4" fillId="0" borderId="112" xfId="1" applyFont="1" applyBorder="1" applyAlignment="1">
      <alignment horizontal="center" vertical="center" wrapText="1"/>
    </xf>
    <xf numFmtId="0" fontId="4" fillId="8" borderId="112" xfId="1" applyFont="1" applyFill="1" applyBorder="1" applyAlignment="1">
      <alignment horizontal="left" vertical="center" wrapText="1"/>
    </xf>
    <xf numFmtId="0" fontId="4" fillId="8" borderId="137" xfId="1" applyFont="1" applyFill="1" applyBorder="1" applyAlignment="1">
      <alignment horizontal="left" vertical="top" wrapText="1"/>
    </xf>
    <xf numFmtId="0" fontId="0" fillId="0" borderId="138" xfId="0" applyBorder="1" applyAlignment="1">
      <alignment horizontal="center" vertical="center"/>
    </xf>
    <xf numFmtId="0" fontId="4" fillId="8" borderId="139" xfId="1" applyFont="1" applyFill="1" applyBorder="1" applyAlignment="1">
      <alignment horizontal="left" vertical="top" wrapText="1"/>
    </xf>
    <xf numFmtId="0" fontId="0" fillId="0" borderId="140" xfId="0" applyBorder="1" applyAlignment="1">
      <alignment horizontal="center" vertical="center"/>
    </xf>
    <xf numFmtId="0" fontId="61" fillId="0" borderId="109" xfId="0" applyFont="1" applyBorder="1" applyAlignment="1">
      <alignment horizontal="left" vertical="center" wrapText="1"/>
    </xf>
    <xf numFmtId="0" fontId="4" fillId="8" borderId="108" xfId="1" applyFont="1" applyFill="1" applyBorder="1" applyAlignment="1">
      <alignment horizontal="left" vertical="center" wrapText="1"/>
    </xf>
    <xf numFmtId="0" fontId="4" fillId="8" borderId="141" xfId="1" applyFont="1" applyFill="1" applyBorder="1" applyAlignment="1">
      <alignment horizontal="left" vertical="top" wrapText="1"/>
    </xf>
    <xf numFmtId="0" fontId="4" fillId="23" borderId="131" xfId="1" applyFont="1" applyFill="1" applyBorder="1" applyAlignment="1">
      <alignment horizontal="left" vertical="top" wrapText="1"/>
    </xf>
    <xf numFmtId="0" fontId="4" fillId="23" borderId="130" xfId="1" applyFont="1" applyFill="1" applyBorder="1" applyAlignment="1">
      <alignment horizontal="center" vertical="center" wrapText="1"/>
    </xf>
    <xf numFmtId="0" fontId="71" fillId="0" borderId="0" xfId="0" applyFont="1"/>
    <xf numFmtId="0" fontId="26" fillId="23" borderId="116" xfId="1" applyFont="1" applyFill="1" applyBorder="1" applyAlignment="1">
      <alignment horizontal="center" vertical="center" wrapText="1"/>
    </xf>
    <xf numFmtId="0" fontId="26" fillId="23" borderId="1" xfId="1" applyFont="1" applyFill="1" applyBorder="1" applyAlignment="1">
      <alignment horizontal="center" vertical="center" wrapText="1"/>
    </xf>
    <xf numFmtId="0" fontId="3" fillId="23" borderId="134" xfId="1" applyFill="1" applyBorder="1" applyAlignment="1">
      <alignment horizontal="left" vertical="center" wrapText="1"/>
    </xf>
    <xf numFmtId="0" fontId="4" fillId="23" borderId="115" xfId="1" applyFont="1" applyFill="1" applyBorder="1" applyAlignment="1">
      <alignment horizontal="center" vertical="center" wrapText="1"/>
    </xf>
    <xf numFmtId="0" fontId="3" fillId="23" borderId="115" xfId="1" applyFill="1" applyBorder="1" applyAlignment="1">
      <alignment horizontal="left" vertical="center" wrapText="1"/>
    </xf>
    <xf numFmtId="0" fontId="4" fillId="23" borderId="135" xfId="1" applyFont="1" applyFill="1" applyBorder="1" applyAlignment="1">
      <alignment horizontal="left" vertical="top" wrapText="1"/>
    </xf>
    <xf numFmtId="0" fontId="67" fillId="0" borderId="73" xfId="0" applyFont="1" applyBorder="1" applyAlignment="1">
      <alignment horizontal="left" vertical="center" wrapText="1"/>
    </xf>
    <xf numFmtId="0" fontId="3" fillId="8" borderId="73" xfId="1" applyFill="1" applyBorder="1" applyAlignment="1">
      <alignment horizontal="left" vertical="center" wrapText="1"/>
    </xf>
    <xf numFmtId="0" fontId="4" fillId="0" borderId="73" xfId="1" applyFont="1" applyBorder="1" applyAlignment="1">
      <alignment horizontal="center" vertical="center" wrapText="1"/>
    </xf>
    <xf numFmtId="0" fontId="4" fillId="8" borderId="73" xfId="1" applyFont="1" applyFill="1" applyBorder="1" applyAlignment="1">
      <alignment horizontal="left" vertical="top" wrapText="1"/>
    </xf>
    <xf numFmtId="0" fontId="0" fillId="0" borderId="109" xfId="0" applyBorder="1" applyAlignment="1">
      <alignment horizontal="center" vertical="center" wrapText="1"/>
    </xf>
    <xf numFmtId="0" fontId="67" fillId="0" borderId="109" xfId="0" applyFont="1" applyBorder="1" applyAlignment="1">
      <alignment horizontal="left" vertical="center" wrapText="1"/>
    </xf>
    <xf numFmtId="0" fontId="3" fillId="8" borderId="109" xfId="1" applyFill="1" applyBorder="1" applyAlignment="1">
      <alignment horizontal="left" vertical="center" wrapText="1"/>
    </xf>
    <xf numFmtId="0" fontId="4" fillId="0" borderId="109" xfId="1" applyFont="1" applyBorder="1" applyAlignment="1">
      <alignment horizontal="center" vertical="center" wrapText="1"/>
    </xf>
    <xf numFmtId="0" fontId="4" fillId="8" borderId="109" xfId="1" applyFont="1" applyFill="1" applyBorder="1" applyAlignment="1">
      <alignment horizontal="left" vertical="top" wrapText="1"/>
    </xf>
    <xf numFmtId="0" fontId="73" fillId="0" borderId="128" xfId="0" applyFont="1" applyBorder="1" applyAlignment="1">
      <alignment horizontal="left" vertical="center" wrapText="1"/>
    </xf>
    <xf numFmtId="0" fontId="3" fillId="23" borderId="129" xfId="1" applyFill="1" applyBorder="1" applyAlignment="1">
      <alignment horizontal="left" vertical="center" wrapText="1"/>
    </xf>
    <xf numFmtId="0" fontId="3" fillId="23" borderId="130" xfId="1" applyFill="1" applyBorder="1" applyAlignment="1">
      <alignment horizontal="left" vertical="center" wrapText="1"/>
    </xf>
    <xf numFmtId="168" fontId="4" fillId="12" borderId="1" xfId="1" applyNumberFormat="1" applyFont="1" applyFill="1" applyBorder="1" applyAlignment="1">
      <alignment horizontal="left" vertical="center" wrapText="1"/>
    </xf>
    <xf numFmtId="168" fontId="4" fillId="8" borderId="71" xfId="1" applyNumberFormat="1" applyFont="1" applyFill="1" applyBorder="1" applyAlignment="1">
      <alignment horizontal="left" vertical="center" wrapText="1"/>
    </xf>
    <xf numFmtId="0" fontId="3" fillId="15" borderId="71" xfId="1" applyFill="1" applyBorder="1" applyAlignment="1">
      <alignment horizontal="center" vertical="center" wrapText="1"/>
    </xf>
    <xf numFmtId="0" fontId="3" fillId="8" borderId="70" xfId="1" applyFill="1" applyBorder="1" applyAlignment="1">
      <alignment horizontal="left" vertical="center" wrapText="1"/>
    </xf>
    <xf numFmtId="0" fontId="3" fillId="8" borderId="51" xfId="1" applyFill="1" applyBorder="1" applyAlignment="1">
      <alignment horizontal="left" vertical="center" wrapText="1"/>
    </xf>
    <xf numFmtId="0" fontId="0" fillId="23" borderId="118" xfId="0" applyFill="1" applyBorder="1" applyAlignment="1">
      <alignment horizontal="center" vertical="center"/>
    </xf>
    <xf numFmtId="0" fontId="69" fillId="23" borderId="119" xfId="0" applyFont="1" applyFill="1" applyBorder="1" applyAlignment="1">
      <alignment horizontal="left" vertical="center" wrapText="1"/>
    </xf>
    <xf numFmtId="0" fontId="4" fillId="23" borderId="111" xfId="1" applyFont="1" applyFill="1" applyBorder="1" applyAlignment="1">
      <alignment horizontal="center" vertical="center" wrapText="1"/>
    </xf>
    <xf numFmtId="0" fontId="4" fillId="23" borderId="111" xfId="1" applyFont="1" applyFill="1" applyBorder="1" applyAlignment="1">
      <alignment horizontal="left" vertical="center" wrapText="1"/>
    </xf>
    <xf numFmtId="0" fontId="4" fillId="23" borderId="113" xfId="1" applyFont="1" applyFill="1" applyBorder="1" applyAlignment="1">
      <alignment horizontal="left" vertical="top" wrapText="1"/>
    </xf>
    <xf numFmtId="0" fontId="0" fillId="0" borderId="132" xfId="0" applyBorder="1" applyAlignment="1">
      <alignment horizontal="center" vertical="center"/>
    </xf>
    <xf numFmtId="0" fontId="69" fillId="0" borderId="133" xfId="0" applyFont="1" applyBorder="1" applyAlignment="1">
      <alignment horizontal="left" vertical="center" wrapText="1"/>
    </xf>
    <xf numFmtId="0" fontId="4" fillId="23" borderId="134" xfId="1" applyFont="1" applyFill="1" applyBorder="1" applyAlignment="1">
      <alignment horizontal="left" vertical="center" wrapText="1"/>
    </xf>
    <xf numFmtId="0" fontId="4" fillId="23" borderId="115" xfId="1" applyFont="1" applyFill="1" applyBorder="1" applyAlignment="1">
      <alignment horizontal="left" vertical="center" wrapText="1"/>
    </xf>
    <xf numFmtId="0" fontId="61" fillId="0" borderId="75" xfId="0" applyFont="1" applyBorder="1" applyAlignment="1">
      <alignment horizontal="left" vertical="center" wrapText="1"/>
    </xf>
    <xf numFmtId="0" fontId="3" fillId="8" borderId="139" xfId="1" applyFill="1" applyBorder="1" applyAlignment="1">
      <alignment horizontal="left" vertical="top" wrapText="1"/>
    </xf>
    <xf numFmtId="0" fontId="0" fillId="0" borderId="120" xfId="0" applyBorder="1" applyAlignment="1">
      <alignment horizontal="center" vertical="center"/>
    </xf>
    <xf numFmtId="0" fontId="3" fillId="8" borderId="121" xfId="1" applyFill="1" applyBorder="1" applyAlignment="1">
      <alignment horizontal="left" vertical="top" wrapText="1"/>
    </xf>
    <xf numFmtId="0" fontId="0" fillId="0" borderId="122" xfId="0" applyBorder="1" applyAlignment="1">
      <alignment horizontal="center" vertical="center"/>
    </xf>
    <xf numFmtId="0" fontId="61" fillId="0" borderId="76" xfId="0" applyFont="1" applyBorder="1" applyAlignment="1">
      <alignment horizontal="left" vertical="center" wrapText="1"/>
    </xf>
    <xf numFmtId="0" fontId="3" fillId="8" borderId="142" xfId="1" applyFill="1" applyBorder="1" applyAlignment="1">
      <alignment horizontal="left" vertical="center" wrapText="1"/>
    </xf>
    <xf numFmtId="0" fontId="4" fillId="0" borderId="76" xfId="1" applyFont="1" applyBorder="1" applyAlignment="1">
      <alignment horizontal="center" vertical="center" wrapText="1"/>
    </xf>
    <xf numFmtId="0" fontId="3" fillId="8" borderId="117" xfId="1" applyFill="1" applyBorder="1" applyAlignment="1">
      <alignment horizontal="left" vertical="top" wrapText="1"/>
    </xf>
    <xf numFmtId="0" fontId="14" fillId="0" borderId="1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0" xfId="0" applyFont="1" applyBorder="1" applyAlignment="1">
      <alignment horizontal="center" vertical="center"/>
    </xf>
    <xf numFmtId="0" fontId="14" fillId="0" borderId="11" xfId="0" applyFont="1" applyBorder="1" applyAlignment="1">
      <alignment horizontal="center" vertical="center"/>
    </xf>
    <xf numFmtId="0" fontId="14" fillId="0" borderId="35" xfId="0" applyFont="1" applyBorder="1" applyAlignment="1">
      <alignment horizontal="center" vertical="center"/>
    </xf>
    <xf numFmtId="0" fontId="0" fillId="0" borderId="1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0" xfId="0" applyBorder="1" applyAlignment="1">
      <alignment horizontal="left" vertical="center" wrapText="1"/>
    </xf>
    <xf numFmtId="0" fontId="0" fillId="0" borderId="11" xfId="0" applyBorder="1" applyAlignment="1">
      <alignment horizontal="left" vertical="center" wrapText="1"/>
    </xf>
    <xf numFmtId="0" fontId="0" fillId="0" borderId="35" xfId="0" applyBorder="1" applyAlignment="1">
      <alignment horizontal="left" vertical="center" wrapText="1"/>
    </xf>
    <xf numFmtId="0" fontId="35" fillId="10" borderId="12" xfId="1" applyFont="1" applyFill="1" applyBorder="1" applyAlignment="1">
      <alignment horizontal="center" vertical="center"/>
    </xf>
    <xf numFmtId="0" fontId="35" fillId="10" borderId="33" xfId="1" applyFont="1" applyFill="1" applyBorder="1" applyAlignment="1">
      <alignment horizontal="center" vertical="center"/>
    </xf>
    <xf numFmtId="0" fontId="35" fillId="10" borderId="34" xfId="1" applyFont="1" applyFill="1" applyBorder="1" applyAlignment="1">
      <alignment horizontal="center" vertical="center"/>
    </xf>
    <xf numFmtId="0" fontId="35" fillId="10" borderId="49" xfId="1" applyFont="1" applyFill="1" applyBorder="1" applyAlignment="1">
      <alignment horizontal="center" vertical="center"/>
    </xf>
    <xf numFmtId="0" fontId="35" fillId="10" borderId="0" xfId="1" applyFont="1" applyFill="1" applyAlignment="1">
      <alignment horizontal="center" vertical="center"/>
    </xf>
    <xf numFmtId="0" fontId="35" fillId="10" borderId="63" xfId="1" applyFont="1" applyFill="1" applyBorder="1" applyAlignment="1">
      <alignment horizontal="center" vertical="center"/>
    </xf>
    <xf numFmtId="0" fontId="35" fillId="10" borderId="30" xfId="1" applyFont="1" applyFill="1" applyBorder="1" applyAlignment="1">
      <alignment horizontal="center" vertical="center"/>
    </xf>
    <xf numFmtId="0" fontId="35" fillId="10" borderId="11" xfId="1" applyFont="1" applyFill="1" applyBorder="1" applyAlignment="1">
      <alignment horizontal="center" vertical="center"/>
    </xf>
    <xf numFmtId="0" fontId="35" fillId="10" borderId="35" xfId="1" applyFont="1" applyFill="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32" xfId="0" applyFont="1" applyBorder="1" applyAlignment="1">
      <alignment horizontal="center" vertical="center"/>
    </xf>
    <xf numFmtId="0" fontId="39" fillId="0" borderId="13" xfId="0" applyFont="1" applyBorder="1" applyAlignment="1">
      <alignment horizontal="left" vertical="center" wrapText="1"/>
    </xf>
    <xf numFmtId="0" fontId="39" fillId="0" borderId="14" xfId="0" applyFont="1" applyBorder="1" applyAlignment="1">
      <alignment horizontal="left" vertical="center" wrapText="1"/>
    </xf>
    <xf numFmtId="0" fontId="39" fillId="0" borderId="32" xfId="0" applyFont="1" applyBorder="1" applyAlignment="1">
      <alignment horizontal="left" vertical="center" wrapText="1"/>
    </xf>
    <xf numFmtId="0" fontId="32" fillId="0" borderId="0" xfId="1" applyFont="1" applyAlignment="1">
      <alignment horizontal="center" vertical="top" wrapText="1"/>
    </xf>
    <xf numFmtId="0" fontId="47" fillId="22" borderId="4" xfId="1" applyFont="1" applyFill="1" applyBorder="1" applyAlignment="1">
      <alignment horizontal="left" vertical="center" wrapText="1"/>
    </xf>
    <xf numFmtId="0" fontId="47" fillId="22" borderId="5" xfId="1" applyFont="1" applyFill="1" applyBorder="1" applyAlignment="1">
      <alignment horizontal="left" vertical="center" wrapText="1"/>
    </xf>
    <xf numFmtId="0" fontId="47" fillId="22" borderId="6" xfId="1" applyFont="1" applyFill="1" applyBorder="1" applyAlignment="1">
      <alignment horizontal="left" vertical="center" wrapText="1"/>
    </xf>
    <xf numFmtId="0" fontId="4" fillId="8" borderId="4" xfId="1" applyFont="1" applyFill="1" applyBorder="1" applyAlignment="1">
      <alignment horizontal="center" vertical="center" wrapText="1"/>
    </xf>
    <xf numFmtId="0" fontId="4" fillId="8" borderId="5"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3" fillId="8" borderId="50" xfId="1" applyFill="1" applyBorder="1" applyAlignment="1">
      <alignment horizontal="center" vertical="center"/>
    </xf>
    <xf numFmtId="0" fontId="3" fillId="8" borderId="60" xfId="1" applyFill="1" applyBorder="1" applyAlignment="1">
      <alignment horizontal="center" vertical="center"/>
    </xf>
    <xf numFmtId="0" fontId="3" fillId="8" borderId="29" xfId="1" applyFill="1" applyBorder="1" applyAlignment="1">
      <alignment horizontal="center" vertical="center"/>
    </xf>
    <xf numFmtId="0" fontId="3" fillId="8" borderId="34" xfId="1" applyFill="1" applyBorder="1" applyAlignment="1">
      <alignment horizontal="center" vertical="center"/>
    </xf>
    <xf numFmtId="0" fontId="3" fillId="8" borderId="63" xfId="1" applyFill="1" applyBorder="1" applyAlignment="1">
      <alignment horizontal="center" vertical="center"/>
    </xf>
    <xf numFmtId="0" fontId="3" fillId="8" borderId="35" xfId="1" applyFill="1" applyBorder="1" applyAlignment="1">
      <alignment horizontal="center" vertical="center"/>
    </xf>
    <xf numFmtId="0" fontId="38" fillId="8" borderId="13" xfId="1" applyFont="1" applyFill="1" applyBorder="1" applyAlignment="1">
      <alignment horizontal="center" vertical="top" wrapText="1"/>
    </xf>
    <xf numFmtId="0" fontId="38" fillId="8" borderId="32" xfId="1" applyFont="1" applyFill="1" applyBorder="1" applyAlignment="1">
      <alignment horizontal="center" vertical="top" wrapText="1"/>
    </xf>
    <xf numFmtId="0" fontId="11" fillId="17" borderId="13" xfId="1" applyFont="1" applyFill="1" applyBorder="1" applyAlignment="1">
      <alignment horizontal="center" vertical="center"/>
    </xf>
    <xf numFmtId="0" fontId="11" fillId="17" borderId="32" xfId="1" applyFont="1" applyFill="1" applyBorder="1" applyAlignment="1">
      <alignment horizontal="center" vertical="center"/>
    </xf>
    <xf numFmtId="0" fontId="4" fillId="0" borderId="0" xfId="1" applyFont="1" applyAlignment="1">
      <alignment horizontal="center" vertical="center" wrapText="1"/>
    </xf>
    <xf numFmtId="0" fontId="0" fillId="0" borderId="0" xfId="0" applyAlignment="1">
      <alignment horizontal="center" vertical="center" wrapText="1"/>
    </xf>
    <xf numFmtId="0" fontId="4" fillId="17" borderId="0" xfId="1" applyFont="1" applyFill="1" applyAlignment="1">
      <alignment horizontal="center" vertical="top" wrapText="1"/>
    </xf>
    <xf numFmtId="0" fontId="3" fillId="17" borderId="100" xfId="1" applyFill="1" applyBorder="1" applyAlignment="1">
      <alignment horizontal="left" vertical="top" wrapText="1"/>
    </xf>
    <xf numFmtId="0" fontId="3" fillId="17" borderId="97" xfId="1" applyFill="1" applyBorder="1" applyAlignment="1">
      <alignment horizontal="left" vertical="top" wrapText="1"/>
    </xf>
    <xf numFmtId="0" fontId="3" fillId="17" borderId="101" xfId="1" applyFill="1" applyBorder="1" applyAlignment="1">
      <alignment horizontal="left" vertical="top" wrapText="1"/>
    </xf>
    <xf numFmtId="0" fontId="3" fillId="8" borderId="7" xfId="1" applyFill="1" applyBorder="1" applyAlignment="1">
      <alignment horizontal="center"/>
    </xf>
    <xf numFmtId="0" fontId="0" fillId="8" borderId="42" xfId="0" applyFill="1" applyBorder="1" applyAlignment="1">
      <alignment vertical="center" wrapText="1"/>
    </xf>
    <xf numFmtId="0" fontId="0" fillId="8" borderId="38" xfId="0" applyFill="1" applyBorder="1" applyAlignment="1">
      <alignment vertical="center" wrapText="1"/>
    </xf>
    <xf numFmtId="0" fontId="0" fillId="8" borderId="43" xfId="0" applyFill="1" applyBorder="1" applyAlignment="1">
      <alignment vertical="center" wrapText="1"/>
    </xf>
    <xf numFmtId="0" fontId="0" fillId="8" borderId="47" xfId="0" applyFill="1" applyBorder="1" applyAlignment="1">
      <alignment vertical="center" wrapText="1"/>
    </xf>
    <xf numFmtId="0" fontId="0" fillId="8" borderId="39" xfId="0" applyFill="1" applyBorder="1" applyAlignment="1">
      <alignment vertical="center" wrapText="1"/>
    </xf>
    <xf numFmtId="0" fontId="0" fillId="8" borderId="40" xfId="0" applyFill="1" applyBorder="1" applyAlignment="1">
      <alignment vertical="center" wrapText="1"/>
    </xf>
    <xf numFmtId="0" fontId="9" fillId="17" borderId="14" xfId="1" applyFont="1" applyFill="1" applyBorder="1" applyAlignment="1">
      <alignment horizontal="center" vertical="center"/>
    </xf>
    <xf numFmtId="0" fontId="9" fillId="17" borderId="32" xfId="1" applyFont="1" applyFill="1" applyBorder="1" applyAlignment="1">
      <alignment horizontal="center" vertical="center"/>
    </xf>
    <xf numFmtId="0" fontId="0" fillId="8" borderId="46" xfId="0" applyFill="1" applyBorder="1" applyAlignment="1">
      <alignment vertical="center" wrapText="1"/>
    </xf>
    <xf numFmtId="0" fontId="64" fillId="0" borderId="11" xfId="0" applyFont="1" applyBorder="1" applyAlignment="1">
      <alignment horizontal="left" wrapText="1"/>
    </xf>
    <xf numFmtId="0" fontId="55" fillId="0" borderId="11" xfId="0" applyFont="1" applyBorder="1" applyAlignment="1">
      <alignment horizontal="left" wrapText="1"/>
    </xf>
    <xf numFmtId="0" fontId="4" fillId="17" borderId="13" xfId="1" applyFont="1" applyFill="1" applyBorder="1" applyAlignment="1">
      <alignment horizontal="center" vertical="center" wrapText="1"/>
    </xf>
    <xf numFmtId="0" fontId="50" fillId="19" borderId="49" xfId="1" applyFont="1" applyFill="1" applyBorder="1" applyAlignment="1">
      <alignment horizontal="left" vertical="center"/>
    </xf>
    <xf numFmtId="0" fontId="50" fillId="19" borderId="0" xfId="1" applyFont="1" applyFill="1" applyAlignment="1">
      <alignment horizontal="left" vertical="center"/>
    </xf>
    <xf numFmtId="0" fontId="4" fillId="0" borderId="4" xfId="1" applyFont="1" applyBorder="1" applyAlignment="1">
      <alignment horizontal="center" vertical="center" wrapText="1"/>
    </xf>
    <xf numFmtId="0" fontId="9" fillId="0" borderId="4" xfId="1" applyFont="1" applyBorder="1" applyAlignment="1">
      <alignment horizontal="center" vertical="center"/>
    </xf>
    <xf numFmtId="0" fontId="9" fillId="0" borderId="4" xfId="1" applyFont="1" applyBorder="1" applyAlignment="1">
      <alignment horizontal="center" vertical="center" wrapText="1"/>
    </xf>
    <xf numFmtId="0" fontId="4" fillId="17" borderId="12" xfId="1" applyFont="1" applyFill="1" applyBorder="1" applyAlignment="1">
      <alignment horizontal="center" vertical="center" wrapText="1"/>
    </xf>
    <xf numFmtId="0" fontId="4" fillId="17" borderId="13" xfId="1" applyFont="1" applyFill="1" applyBorder="1" applyAlignment="1">
      <alignment horizontal="center" vertical="center"/>
    </xf>
    <xf numFmtId="0" fontId="4" fillId="17" borderId="14" xfId="1" applyFont="1" applyFill="1" applyBorder="1" applyAlignment="1">
      <alignment horizontal="center" vertical="center"/>
    </xf>
    <xf numFmtId="0" fontId="54" fillId="19" borderId="0" xfId="1" applyFont="1" applyFill="1" applyAlignment="1">
      <alignment horizontal="left" vertical="center" wrapText="1"/>
    </xf>
    <xf numFmtId="0" fontId="54" fillId="19" borderId="11" xfId="1" applyFont="1" applyFill="1" applyBorder="1" applyAlignment="1">
      <alignment horizontal="left" vertical="center" wrapText="1"/>
    </xf>
    <xf numFmtId="0" fontId="65" fillId="0" borderId="0" xfId="1" applyFont="1" applyAlignment="1">
      <alignment horizontal="left" wrapText="1"/>
    </xf>
    <xf numFmtId="0" fontId="51" fillId="0" borderId="0" xfId="1" applyFont="1" applyAlignment="1">
      <alignment horizontal="left" wrapText="1"/>
    </xf>
    <xf numFmtId="0" fontId="51" fillId="0" borderId="11" xfId="1" applyFont="1" applyBorder="1" applyAlignment="1">
      <alignment horizontal="left" wrapText="1"/>
    </xf>
    <xf numFmtId="0" fontId="2" fillId="0" borderId="13" xfId="1" applyFont="1" applyBorder="1" applyAlignment="1">
      <alignment wrapText="1"/>
    </xf>
    <xf numFmtId="0" fontId="3" fillId="0" borderId="32" xfId="1" applyBorder="1" applyAlignment="1">
      <alignment wrapText="1"/>
    </xf>
    <xf numFmtId="0" fontId="4" fillId="0" borderId="13" xfId="1" applyFont="1" applyBorder="1" applyAlignment="1">
      <alignment wrapText="1"/>
    </xf>
    <xf numFmtId="0" fontId="11" fillId="0" borderId="9" xfId="1" applyFont="1" applyBorder="1" applyAlignment="1">
      <alignment horizontal="left" vertical="center" wrapText="1"/>
    </xf>
    <xf numFmtId="0" fontId="11" fillId="0" borderId="8" xfId="1" applyFont="1" applyBorder="1" applyAlignment="1">
      <alignment horizontal="left" vertical="center" wrapText="1"/>
    </xf>
    <xf numFmtId="0" fontId="35" fillId="21" borderId="13" xfId="1" applyFont="1" applyFill="1" applyBorder="1" applyAlignment="1">
      <alignment vertical="top" wrapText="1"/>
    </xf>
    <xf numFmtId="16" fontId="35" fillId="21" borderId="13" xfId="1" applyNumberFormat="1" applyFont="1" applyFill="1" applyBorder="1" applyAlignment="1">
      <alignment vertical="top" wrapText="1"/>
    </xf>
    <xf numFmtId="0" fontId="35" fillId="21" borderId="14" xfId="1" applyFont="1" applyFill="1" applyBorder="1" applyAlignment="1">
      <alignment horizontal="center" vertical="top" wrapText="1"/>
    </xf>
    <xf numFmtId="0" fontId="9" fillId="17" borderId="13" xfId="1" applyFont="1" applyFill="1" applyBorder="1" applyAlignment="1">
      <alignment horizontal="center" vertical="center"/>
    </xf>
    <xf numFmtId="0" fontId="0" fillId="8" borderId="37" xfId="0" applyFill="1" applyBorder="1" applyAlignment="1">
      <alignment vertical="center" wrapText="1"/>
    </xf>
    <xf numFmtId="0" fontId="15" fillId="0" borderId="110" xfId="0" applyFont="1" applyBorder="1" applyAlignment="1">
      <alignment horizontal="center" vertical="center"/>
    </xf>
    <xf numFmtId="0" fontId="15" fillId="0" borderId="114" xfId="0" applyFont="1" applyBorder="1" applyAlignment="1">
      <alignment horizontal="center" vertical="center"/>
    </xf>
    <xf numFmtId="0" fontId="26" fillId="23" borderId="112" xfId="1" applyFont="1" applyFill="1" applyBorder="1" applyAlignment="1">
      <alignment horizontal="center" vertical="center" wrapText="1"/>
    </xf>
    <xf numFmtId="0" fontId="26" fillId="23" borderId="113" xfId="1" applyFont="1" applyFill="1" applyBorder="1" applyAlignment="1">
      <alignment horizontal="center" vertical="center" wrapText="1"/>
    </xf>
    <xf numFmtId="0" fontId="26" fillId="23" borderId="117" xfId="1" applyFont="1" applyFill="1" applyBorder="1" applyAlignment="1">
      <alignment horizontal="center" vertical="center" wrapText="1"/>
    </xf>
    <xf numFmtId="0" fontId="40" fillId="0" borderId="1" xfId="0" applyFont="1" applyBorder="1" applyAlignment="1">
      <alignment wrapText="1"/>
    </xf>
    <xf numFmtId="0" fontId="11" fillId="17" borderId="104" xfId="1" applyFont="1" applyFill="1" applyBorder="1" applyAlignment="1">
      <alignment horizontal="center" vertical="center"/>
    </xf>
    <xf numFmtId="0" fontId="62" fillId="0" borderId="73" xfId="0" applyFont="1" applyBorder="1" applyAlignment="1">
      <alignment horizontal="left" vertical="center" wrapText="1"/>
    </xf>
    <xf numFmtId="0" fontId="0" fillId="0" borderId="138" xfId="0" applyBorder="1" applyAlignment="1">
      <alignment horizontal="center" vertical="center" wrapText="1"/>
    </xf>
    <xf numFmtId="0" fontId="10" fillId="0" borderId="107" xfId="0" applyFont="1" applyBorder="1" applyAlignment="1">
      <alignment horizontal="left" wrapText="1"/>
    </xf>
    <xf numFmtId="0" fontId="10" fillId="0" borderId="65" xfId="0" applyFont="1" applyBorder="1" applyAlignment="1">
      <alignment horizontal="left" wrapText="1"/>
    </xf>
    <xf numFmtId="0" fontId="10" fillId="0" borderId="108" xfId="0" applyFont="1" applyBorder="1" applyAlignment="1">
      <alignment horizontal="left" wrapText="1"/>
    </xf>
    <xf numFmtId="0" fontId="70" fillId="23" borderId="111" xfId="1" applyFont="1" applyFill="1" applyBorder="1" applyAlignment="1">
      <alignment horizontal="center" vertical="center" wrapText="1"/>
    </xf>
    <xf numFmtId="0" fontId="70" fillId="23" borderId="115" xfId="1" applyFont="1" applyFill="1" applyBorder="1" applyAlignment="1">
      <alignment horizontal="center" vertical="center" wrapText="1"/>
    </xf>
    <xf numFmtId="0" fontId="15" fillId="0" borderId="37" xfId="0" applyFont="1" applyBorder="1" applyAlignment="1">
      <alignment vertical="center" wrapText="1"/>
    </xf>
    <xf numFmtId="0" fontId="15" fillId="0" borderId="38" xfId="0" applyFont="1" applyBorder="1" applyAlignment="1">
      <alignment vertical="center" wrapText="1"/>
    </xf>
    <xf numFmtId="0" fontId="15" fillId="0" borderId="54" xfId="0" applyFont="1" applyBorder="1" applyAlignment="1">
      <alignment vertical="center" wrapText="1"/>
    </xf>
    <xf numFmtId="0" fontId="17" fillId="14" borderId="13" xfId="0" applyFont="1" applyFill="1" applyBorder="1" applyAlignment="1">
      <alignment wrapText="1"/>
    </xf>
    <xf numFmtId="0" fontId="17" fillId="14" borderId="14" xfId="0" applyFont="1" applyFill="1" applyBorder="1" applyAlignment="1">
      <alignment wrapText="1"/>
    </xf>
    <xf numFmtId="0" fontId="0" fillId="14" borderId="14" xfId="0" applyFill="1" applyBorder="1" applyAlignment="1">
      <alignment wrapText="1"/>
    </xf>
    <xf numFmtId="0" fontId="0" fillId="14" borderId="32" xfId="0" applyFill="1" applyBorder="1" applyAlignment="1">
      <alignment wrapText="1"/>
    </xf>
    <xf numFmtId="0" fontId="41" fillId="10" borderId="13" xfId="0" applyFont="1" applyFill="1" applyBorder="1" applyAlignment="1">
      <alignment horizontal="center" vertical="center" wrapText="1"/>
    </xf>
    <xf numFmtId="0" fontId="41" fillId="10" borderId="14" xfId="0" applyFont="1" applyFill="1" applyBorder="1" applyAlignment="1">
      <alignment horizontal="center" vertical="center" wrapText="1"/>
    </xf>
    <xf numFmtId="0" fontId="41" fillId="10" borderId="32" xfId="0" applyFont="1" applyFill="1" applyBorder="1" applyAlignment="1">
      <alignment horizontal="center" vertical="center" wrapText="1"/>
    </xf>
    <xf numFmtId="0" fontId="4" fillId="4" borderId="12" xfId="1" applyFont="1" applyFill="1" applyBorder="1" applyAlignment="1">
      <alignment horizontal="center" vertical="center" wrapText="1"/>
    </xf>
    <xf numFmtId="0" fontId="3" fillId="4" borderId="34" xfId="1" applyFill="1" applyBorder="1" applyAlignment="1">
      <alignment horizontal="center" vertical="center" wrapText="1"/>
    </xf>
    <xf numFmtId="0" fontId="3" fillId="4" borderId="34" xfId="1" applyFill="1" applyBorder="1" applyAlignment="1">
      <alignment wrapText="1"/>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32" xfId="1" applyFont="1" applyFill="1" applyBorder="1" applyAlignment="1">
      <alignment horizontal="center" vertical="center"/>
    </xf>
    <xf numFmtId="0" fontId="4" fillId="3" borderId="12" xfId="1" applyFont="1" applyFill="1" applyBorder="1" applyAlignment="1">
      <alignment horizontal="center" vertical="center" wrapText="1"/>
    </xf>
    <xf numFmtId="0" fontId="4" fillId="3" borderId="33" xfId="1" applyFont="1" applyFill="1" applyBorder="1" applyAlignment="1">
      <alignment horizontal="center" vertical="center" wrapText="1"/>
    </xf>
    <xf numFmtId="0" fontId="4" fillId="3" borderId="34" xfId="1" applyFont="1" applyFill="1" applyBorder="1" applyAlignment="1">
      <alignment horizontal="center" vertical="center" wrapText="1"/>
    </xf>
    <xf numFmtId="0" fontId="4" fillId="3" borderId="30"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35" xfId="1" applyFont="1" applyFill="1" applyBorder="1" applyAlignment="1">
      <alignment horizontal="center" vertical="center" wrapText="1"/>
    </xf>
    <xf numFmtId="0" fontId="1" fillId="0" borderId="0" xfId="0" applyFont="1" applyAlignment="1">
      <alignment horizontal="left"/>
    </xf>
    <xf numFmtId="0" fontId="1" fillId="0" borderId="0" xfId="0" applyFont="1" applyAlignment="1">
      <alignment wrapText="1"/>
    </xf>
    <xf numFmtId="0" fontId="54" fillId="19" borderId="50" xfId="1" applyFont="1" applyFill="1" applyBorder="1" applyAlignment="1">
      <alignment horizontal="left" vertical="center"/>
    </xf>
    <xf numFmtId="0" fontId="44" fillId="17" borderId="4" xfId="1" applyFont="1" applyFill="1" applyBorder="1" applyAlignment="1">
      <alignment vertical="center"/>
    </xf>
    <xf numFmtId="0" fontId="4" fillId="17" borderId="32" xfId="1" applyFont="1" applyFill="1" applyBorder="1" applyAlignment="1">
      <alignment horizontal="left" vertical="center" wrapText="1"/>
    </xf>
    <xf numFmtId="0" fontId="54" fillId="19" borderId="12" xfId="1" applyFont="1" applyFill="1" applyBorder="1" applyAlignment="1">
      <alignment horizontal="left" vertical="center"/>
    </xf>
    <xf numFmtId="0" fontId="4" fillId="0" borderId="74" xfId="1" applyFont="1" applyBorder="1" applyAlignment="1"/>
    <xf numFmtId="0" fontId="4" fillId="0" borderId="75" xfId="1" applyFont="1" applyBorder="1" applyAlignment="1"/>
    <xf numFmtId="0" fontId="4" fillId="0" borderId="82" xfId="1" applyFont="1" applyBorder="1" applyAlignment="1"/>
    <xf numFmtId="0" fontId="4" fillId="0" borderId="80" xfId="1" applyFont="1" applyBorder="1" applyAlignment="1"/>
    <xf numFmtId="0" fontId="4" fillId="0" borderId="78" xfId="1" applyFont="1" applyBorder="1" applyAlignment="1"/>
    <xf numFmtId="167" fontId="3" fillId="21" borderId="77" xfId="1" applyNumberFormat="1" applyFill="1" applyBorder="1" applyAlignment="1"/>
    <xf numFmtId="167" fontId="3" fillId="21" borderId="73" xfId="1" applyNumberFormat="1" applyFill="1" applyBorder="1" applyAlignment="1"/>
    <xf numFmtId="167" fontId="3" fillId="21" borderId="79" xfId="1" applyNumberFormat="1" applyFill="1" applyBorder="1" applyAlignment="1"/>
    <xf numFmtId="167" fontId="3" fillId="21" borderId="89" xfId="1" applyNumberFormat="1" applyFill="1" applyBorder="1" applyAlignment="1"/>
    <xf numFmtId="167" fontId="3" fillId="21" borderId="81" xfId="1" applyNumberFormat="1" applyFill="1" applyBorder="1" applyAlignment="1"/>
    <xf numFmtId="167" fontId="3" fillId="21" borderId="87" xfId="1" applyNumberFormat="1" applyFill="1" applyBorder="1" applyAlignment="1"/>
    <xf numFmtId="167" fontId="3" fillId="21" borderId="88" xfId="1" applyNumberFormat="1" applyFill="1" applyBorder="1" applyAlignment="1"/>
    <xf numFmtId="167" fontId="3" fillId="21" borderId="90" xfId="1" applyNumberFormat="1" applyFill="1" applyBorder="1" applyAlignment="1"/>
    <xf numFmtId="167" fontId="3" fillId="21" borderId="92" xfId="1" applyNumberFormat="1" applyFill="1" applyBorder="1" applyAlignment="1"/>
    <xf numFmtId="167" fontId="3" fillId="21" borderId="76" xfId="1" applyNumberFormat="1" applyFill="1" applyBorder="1" applyAlignment="1"/>
    <xf numFmtId="167" fontId="3" fillId="21" borderId="93" xfId="1" applyNumberFormat="1" applyFill="1" applyBorder="1" applyAlignment="1"/>
    <xf numFmtId="167" fontId="3" fillId="21" borderId="102" xfId="1" applyNumberFormat="1" applyFill="1" applyBorder="1" applyAlignment="1"/>
    <xf numFmtId="0" fontId="53" fillId="19" borderId="0" xfId="1" applyFont="1" applyFill="1" applyAlignment="1">
      <alignment vertical="center" wrapText="1"/>
    </xf>
    <xf numFmtId="0" fontId="3" fillId="8" borderId="13" xfId="1" applyFill="1" applyBorder="1" applyAlignment="1"/>
    <xf numFmtId="0" fontId="3" fillId="8" borderId="14" xfId="1" applyFill="1" applyBorder="1" applyAlignment="1"/>
    <xf numFmtId="0" fontId="3" fillId="8" borderId="64" xfId="1" applyFill="1" applyBorder="1" applyAlignment="1"/>
    <xf numFmtId="0" fontId="3" fillId="8" borderId="47" xfId="1" applyFill="1" applyBorder="1" applyAlignment="1"/>
    <xf numFmtId="0" fontId="1" fillId="0" borderId="73"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horizontal="center"/>
    </xf>
    <xf numFmtId="0" fontId="17" fillId="14" borderId="37" xfId="0" applyFont="1" applyFill="1" applyBorder="1" applyAlignment="1"/>
    <xf numFmtId="0" fontId="17" fillId="14" borderId="38" xfId="0" applyFont="1" applyFill="1" applyBorder="1" applyAlignment="1"/>
    <xf numFmtId="0" fontId="17" fillId="14" borderId="54" xfId="0" applyFont="1" applyFill="1" applyBorder="1" applyAlignment="1"/>
  </cellXfs>
  <cellStyles count="3">
    <cellStyle name="Normal" xfId="0" builtinId="0"/>
    <cellStyle name="Normal 2" xfId="1" xr:uid="{36BF4AA3-4CEC-445E-BA5F-B077204918FE}"/>
    <cellStyle name="Percent 2" xfId="2" xr:uid="{DB9DC953-60BE-4F44-BA99-E2E484CDD49B}"/>
  </cellStyles>
  <dxfs count="0"/>
  <tableStyles count="0" defaultTableStyle="TableStyleMedium2" defaultPivotStyle="PivotStyleMedium9"/>
  <colors>
    <mruColors>
      <color rgb="FFD2F2FA"/>
      <color rgb="FFCDACE6"/>
      <color rgb="FFFFFFFF"/>
      <color rgb="FF99CCFF"/>
      <color rgb="FFA31A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D5467-BBFA-41D8-AA67-774528CCB22B}">
  <sheetPr>
    <tabColor theme="7" tint="-0.249977111117893"/>
  </sheetPr>
  <dimension ref="A1:AD40"/>
  <sheetViews>
    <sheetView zoomScale="90" zoomScaleNormal="90" workbookViewId="0">
      <selection activeCell="H17" sqref="H17"/>
    </sheetView>
  </sheetViews>
  <sheetFormatPr defaultColWidth="8.85546875" defaultRowHeight="14.45"/>
  <cols>
    <col min="1" max="1" width="6.5703125" customWidth="1"/>
    <col min="2" max="2" width="137.140625" customWidth="1"/>
    <col min="3" max="3" width="5.85546875" customWidth="1"/>
    <col min="4" max="6" width="7.140625" customWidth="1"/>
    <col min="7" max="9" width="9.140625"/>
    <col min="10" max="10" width="16.140625" customWidth="1"/>
    <col min="11" max="11" width="18.42578125" customWidth="1"/>
    <col min="12" max="12" width="33.140625" customWidth="1"/>
    <col min="13" max="26" width="9.140625"/>
    <col min="27" max="27" width="108.85546875" customWidth="1"/>
  </cols>
  <sheetData>
    <row r="1" spans="2:30" ht="15.6">
      <c r="AA1" s="96"/>
      <c r="AB1" s="96"/>
      <c r="AC1" s="96"/>
      <c r="AD1" s="96"/>
    </row>
    <row r="2" spans="2:30" ht="16.5" customHeight="1">
      <c r="B2" s="301" t="s">
        <v>0</v>
      </c>
      <c r="C2" s="31"/>
      <c r="D2" s="437" t="s">
        <v>1</v>
      </c>
      <c r="E2" s="438"/>
      <c r="F2" s="438"/>
      <c r="G2" s="438"/>
      <c r="H2" s="438"/>
      <c r="I2" s="438"/>
      <c r="J2" s="438"/>
      <c r="K2" s="438"/>
      <c r="L2" s="439"/>
      <c r="AA2" s="342"/>
      <c r="AB2" s="342"/>
      <c r="AC2" s="342"/>
      <c r="AD2" s="342"/>
    </row>
    <row r="3" spans="2:30" ht="23.25" customHeight="1">
      <c r="B3" s="308" t="s">
        <v>2</v>
      </c>
      <c r="D3" s="440"/>
      <c r="E3" s="441"/>
      <c r="F3" s="441"/>
      <c r="G3" s="441"/>
      <c r="H3" s="441"/>
      <c r="I3" s="441"/>
      <c r="J3" s="441"/>
      <c r="K3" s="441"/>
      <c r="L3" s="442"/>
      <c r="AA3" s="342"/>
      <c r="AB3" s="342"/>
      <c r="AC3" s="342"/>
      <c r="AD3" s="342"/>
    </row>
    <row r="4" spans="2:30" ht="16.5" customHeight="1">
      <c r="B4" s="308" t="s">
        <v>3</v>
      </c>
      <c r="D4" s="443"/>
      <c r="E4" s="444"/>
      <c r="F4" s="444"/>
      <c r="G4" s="444"/>
      <c r="H4" s="444"/>
      <c r="I4" s="444"/>
      <c r="J4" s="444"/>
      <c r="K4" s="444"/>
      <c r="L4" s="445"/>
      <c r="AA4" s="547"/>
      <c r="AB4" s="548"/>
      <c r="AC4" s="548"/>
      <c r="AD4" s="548"/>
    </row>
    <row r="5" spans="2:30" ht="19.5" customHeight="1">
      <c r="B5" s="308" t="s">
        <v>4</v>
      </c>
      <c r="AA5" s="342"/>
      <c r="AB5" s="342"/>
      <c r="AC5" s="342"/>
      <c r="AD5" s="342"/>
    </row>
    <row r="6" spans="2:30" ht="21" customHeight="1" thickBot="1">
      <c r="B6" s="308" t="s">
        <v>5</v>
      </c>
      <c r="D6" s="446" t="s">
        <v>6</v>
      </c>
      <c r="E6" s="447"/>
      <c r="F6" s="448"/>
      <c r="G6" s="449" t="s">
        <v>7</v>
      </c>
      <c r="H6" s="450"/>
      <c r="I6" s="450"/>
      <c r="J6" s="450"/>
      <c r="K6" s="450"/>
      <c r="L6" s="451"/>
      <c r="AA6" s="342"/>
      <c r="AB6" s="342"/>
      <c r="AC6" s="342"/>
      <c r="AD6" s="342"/>
    </row>
    <row r="7" spans="2:30" s="3" customFormat="1" ht="24.95" customHeight="1">
      <c r="B7" s="338" t="s">
        <v>8</v>
      </c>
      <c r="D7" s="425" t="s">
        <v>9</v>
      </c>
      <c r="E7" s="426"/>
      <c r="F7" s="427"/>
      <c r="G7" s="431" t="s">
        <v>10</v>
      </c>
      <c r="H7" s="432"/>
      <c r="I7" s="432"/>
      <c r="J7" s="432"/>
      <c r="K7" s="432"/>
      <c r="L7" s="433"/>
      <c r="AA7" s="342"/>
      <c r="AB7" s="342"/>
      <c r="AC7" s="342"/>
      <c r="AD7" s="342"/>
    </row>
    <row r="8" spans="2:30" s="3" customFormat="1" ht="21.75" customHeight="1" thickBot="1">
      <c r="D8" s="428"/>
      <c r="E8" s="429"/>
      <c r="F8" s="430"/>
      <c r="G8" s="434"/>
      <c r="H8" s="435"/>
      <c r="I8" s="435"/>
      <c r="J8" s="435"/>
      <c r="K8" s="435"/>
      <c r="L8" s="436"/>
      <c r="AA8" s="342"/>
      <c r="AB8" s="342"/>
      <c r="AC8" s="342"/>
      <c r="AD8" s="342"/>
    </row>
    <row r="9" spans="2:30" s="3" customFormat="1" ht="21.75" customHeight="1" thickBot="1">
      <c r="B9" s="124" t="s">
        <v>11</v>
      </c>
      <c r="D9" s="425" t="s">
        <v>12</v>
      </c>
      <c r="E9" s="426"/>
      <c r="F9" s="427"/>
      <c r="G9" s="431" t="s">
        <v>13</v>
      </c>
      <c r="H9" s="432"/>
      <c r="I9" s="432"/>
      <c r="J9" s="432"/>
      <c r="K9" s="432"/>
      <c r="L9" s="433"/>
    </row>
    <row r="10" spans="2:30" s="3" customFormat="1" ht="54" customHeight="1" thickBot="1">
      <c r="B10" s="130" t="s">
        <v>14</v>
      </c>
      <c r="D10" s="428"/>
      <c r="E10" s="429"/>
      <c r="F10" s="430"/>
      <c r="G10" s="434"/>
      <c r="H10" s="435"/>
      <c r="I10" s="435"/>
      <c r="J10" s="435"/>
      <c r="K10" s="435"/>
      <c r="L10" s="436"/>
    </row>
    <row r="11" spans="2:30" s="3" customFormat="1" ht="30" customHeight="1">
      <c r="B11" s="127" t="s">
        <v>15</v>
      </c>
      <c r="D11" s="425" t="s">
        <v>16</v>
      </c>
      <c r="E11" s="426"/>
      <c r="F11" s="427"/>
      <c r="G11" s="431" t="s">
        <v>17</v>
      </c>
      <c r="H11" s="432"/>
      <c r="I11" s="432"/>
      <c r="J11" s="432"/>
      <c r="K11" s="432"/>
      <c r="L11" s="433"/>
    </row>
    <row r="12" spans="2:30" s="3" customFormat="1" ht="45" customHeight="1" thickBot="1">
      <c r="B12" s="128" t="s">
        <v>18</v>
      </c>
      <c r="D12" s="428"/>
      <c r="E12" s="429"/>
      <c r="F12" s="430"/>
      <c r="G12" s="434"/>
      <c r="H12" s="435"/>
      <c r="I12" s="435"/>
      <c r="J12" s="435"/>
      <c r="K12" s="435"/>
      <c r="L12" s="436"/>
    </row>
    <row r="13" spans="2:30" s="3" customFormat="1" ht="30" customHeight="1">
      <c r="B13" s="127" t="s">
        <v>19</v>
      </c>
      <c r="D13" s="425" t="s">
        <v>20</v>
      </c>
      <c r="E13" s="426"/>
      <c r="F13" s="427"/>
      <c r="G13" s="431" t="s">
        <v>21</v>
      </c>
      <c r="H13" s="432"/>
      <c r="I13" s="432"/>
      <c r="J13" s="432"/>
      <c r="K13" s="432"/>
      <c r="L13" s="433"/>
    </row>
    <row r="14" spans="2:30" s="3" customFormat="1" ht="30" customHeight="1" thickBot="1">
      <c r="B14" s="128" t="s">
        <v>22</v>
      </c>
      <c r="D14" s="428"/>
      <c r="E14" s="429"/>
      <c r="F14" s="430"/>
      <c r="G14" s="434"/>
      <c r="H14" s="435"/>
      <c r="I14" s="435"/>
      <c r="J14" s="435"/>
      <c r="K14" s="435"/>
      <c r="L14" s="436"/>
    </row>
    <row r="15" spans="2:30" ht="43.5" customHeight="1">
      <c r="B15" s="127" t="s">
        <v>23</v>
      </c>
      <c r="C15" s="3"/>
    </row>
    <row r="16" spans="2:30" s="1" customFormat="1" ht="42" customHeight="1" thickBot="1">
      <c r="B16" s="129" t="s">
        <v>24</v>
      </c>
      <c r="C16"/>
      <c r="D16" s="132"/>
      <c r="E16" s="132"/>
      <c r="F16" s="132"/>
      <c r="G16" s="132"/>
      <c r="H16" s="132"/>
      <c r="I16" s="132"/>
      <c r="J16" s="132"/>
      <c r="K16" s="132"/>
      <c r="L16" s="132"/>
    </row>
    <row r="17" spans="1:4" s="5" customFormat="1" ht="48" customHeight="1" thickBot="1">
      <c r="B17"/>
      <c r="C17" s="1"/>
    </row>
    <row r="18" spans="1:4" s="5" customFormat="1" ht="21.95" customHeight="1" thickBot="1">
      <c r="B18" s="131" t="s">
        <v>25</v>
      </c>
    </row>
    <row r="19" spans="1:4" s="5" customFormat="1" ht="42" customHeight="1">
      <c r="B19" s="130" t="s">
        <v>26</v>
      </c>
    </row>
    <row r="20" spans="1:4" s="5" customFormat="1" ht="36.75" customHeight="1">
      <c r="B20" s="127" t="s">
        <v>27</v>
      </c>
    </row>
    <row r="21" spans="1:4" s="5" customFormat="1" ht="44.25" customHeight="1">
      <c r="B21" s="127" t="s">
        <v>28</v>
      </c>
    </row>
    <row r="22" spans="1:4" s="5" customFormat="1" ht="24" customHeight="1">
      <c r="B22" s="127" t="s">
        <v>29</v>
      </c>
    </row>
    <row r="23" spans="1:4" s="5" customFormat="1" ht="47.25" customHeight="1">
      <c r="B23" s="127" t="s">
        <v>30</v>
      </c>
    </row>
    <row r="24" spans="1:4" s="5" customFormat="1" ht="36.75" customHeight="1">
      <c r="B24" s="127" t="s">
        <v>31</v>
      </c>
    </row>
    <row r="25" spans="1:4" s="5" customFormat="1" ht="48" customHeight="1">
      <c r="B25" s="127" t="s">
        <v>32</v>
      </c>
    </row>
    <row r="26" spans="1:4" s="5" customFormat="1" ht="153.75" customHeight="1">
      <c r="B26" s="127" t="s">
        <v>33</v>
      </c>
    </row>
    <row r="27" spans="1:4" s="5" customFormat="1" ht="22.5" customHeight="1">
      <c r="B27" s="127" t="s">
        <v>34</v>
      </c>
      <c r="D27" s="383"/>
    </row>
    <row r="28" spans="1:4" s="5" customFormat="1" ht="40.5" customHeight="1">
      <c r="B28" s="127" t="s">
        <v>35</v>
      </c>
      <c r="D28" s="383"/>
    </row>
    <row r="29" spans="1:4" s="5" customFormat="1" ht="57" customHeight="1">
      <c r="A29"/>
      <c r="B29" s="127" t="s">
        <v>36</v>
      </c>
    </row>
    <row r="30" spans="1:4" s="302" customFormat="1" ht="52.5" customHeight="1" thickBot="1">
      <c r="A30"/>
      <c r="B30" s="129" t="s">
        <v>37</v>
      </c>
      <c r="C30" s="5"/>
    </row>
    <row r="31" spans="1:4" s="302" customFormat="1" ht="38.25" customHeight="1" thickBot="1">
      <c r="B31" s="129" t="s">
        <v>38</v>
      </c>
    </row>
    <row r="32" spans="1:4" s="302" customFormat="1" ht="38.25" customHeight="1" thickBot="1">
      <c r="A32" s="303"/>
      <c r="B32" s="129" t="s">
        <v>39</v>
      </c>
      <c r="C32" s="304"/>
    </row>
    <row r="33" spans="1:3" s="302" customFormat="1" ht="38.25" customHeight="1" thickBot="1">
      <c r="A33" s="303"/>
      <c r="B33"/>
      <c r="C33" s="304"/>
    </row>
    <row r="34" spans="1:3" s="3" customFormat="1" ht="27.75" customHeight="1" thickBot="1">
      <c r="A34" s="303"/>
      <c r="B34" s="125" t="s">
        <v>40</v>
      </c>
      <c r="C34" s="304"/>
    </row>
    <row r="35" spans="1:3" ht="28.5" customHeight="1">
      <c r="B35" s="2" t="s">
        <v>41</v>
      </c>
      <c r="C35" s="3"/>
    </row>
    <row r="36" spans="1:3" ht="28.5" customHeight="1" thickBot="1">
      <c r="B36" s="129" t="s">
        <v>42</v>
      </c>
    </row>
    <row r="37" spans="1:3" s="3" customFormat="1" ht="42.95" customHeight="1" thickBot="1">
      <c r="B37"/>
      <c r="C37"/>
    </row>
    <row r="38" spans="1:3" ht="15" thickBot="1">
      <c r="B38" s="126" t="s">
        <v>43</v>
      </c>
      <c r="C38" s="3"/>
    </row>
    <row r="39" spans="1:3" ht="15" thickBot="1">
      <c r="B39" s="4" t="s">
        <v>44</v>
      </c>
    </row>
    <row r="40" spans="1:3" ht="24.95" customHeight="1"/>
  </sheetData>
  <mergeCells count="11">
    <mergeCell ref="D2:L4"/>
    <mergeCell ref="D6:F6"/>
    <mergeCell ref="G6:L6"/>
    <mergeCell ref="D7:F8"/>
    <mergeCell ref="G7:L8"/>
    <mergeCell ref="D9:F10"/>
    <mergeCell ref="G9:L10"/>
    <mergeCell ref="D11:F12"/>
    <mergeCell ref="G11:L12"/>
    <mergeCell ref="D13:F14"/>
    <mergeCell ref="G13:L14"/>
  </mergeCells>
  <pageMargins left="0.7" right="0.7" top="0.75" bottom="0.75" header="0.3" footer="0.3"/>
  <pageSetup orientation="portrait"/>
  <headerFooter scaleWithDoc="0">
    <oddHeader>&amp;C&amp;14P4G Workplan and Budget Templates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8495A-58F0-42AD-9D15-98F6011F5006}">
  <sheetPr>
    <tabColor theme="4" tint="0.59999389629810485"/>
    <pageSetUpPr fitToPage="1"/>
  </sheetPr>
  <dimension ref="A2:S58"/>
  <sheetViews>
    <sheetView view="pageBreakPreview" topLeftCell="B1" zoomScale="130" zoomScaleNormal="70" zoomScaleSheetLayoutView="130" workbookViewId="0">
      <selection activeCell="D10" sqref="D10"/>
    </sheetView>
  </sheetViews>
  <sheetFormatPr defaultColWidth="11.42578125" defaultRowHeight="12.6"/>
  <cols>
    <col min="1" max="1" width="6.42578125" style="7" hidden="1" customWidth="1"/>
    <col min="2" max="2" width="63.42578125" style="7" customWidth="1"/>
    <col min="3" max="3" width="49.42578125" style="7" customWidth="1"/>
    <col min="4" max="4" width="56.42578125" style="7" customWidth="1"/>
    <col min="5" max="5" width="48" style="7" customWidth="1"/>
    <col min="6" max="6" width="35.42578125" style="7" customWidth="1"/>
    <col min="7" max="8" width="15.42578125" style="7" customWidth="1"/>
    <col min="9" max="9" width="14.42578125" style="52" customWidth="1"/>
    <col min="10" max="10" width="19.42578125" style="7" customWidth="1"/>
    <col min="11" max="15" width="14.42578125" style="7" customWidth="1"/>
    <col min="16" max="16" width="14.42578125" style="8" customWidth="1"/>
    <col min="17" max="17" width="15.5703125" style="8" customWidth="1"/>
    <col min="18" max="18" width="12.42578125" style="8" bestFit="1" customWidth="1"/>
    <col min="19" max="19" width="12.140625" style="8" bestFit="1" customWidth="1"/>
    <col min="20" max="16384" width="11.42578125" style="7"/>
  </cols>
  <sheetData>
    <row r="2" spans="2:17" ht="24.95">
      <c r="B2" s="62" t="s">
        <v>45</v>
      </c>
      <c r="G2" s="8"/>
      <c r="H2" s="8"/>
      <c r="J2" s="8"/>
      <c r="K2" s="8"/>
      <c r="L2" s="8"/>
      <c r="M2" s="8"/>
      <c r="N2" s="8"/>
      <c r="O2" s="8"/>
    </row>
    <row r="3" spans="2:17" ht="24.95">
      <c r="B3" s="62"/>
      <c r="G3" s="8"/>
      <c r="H3" s="8"/>
      <c r="J3" s="8"/>
      <c r="K3" s="8"/>
      <c r="L3" s="8"/>
      <c r="M3" s="8"/>
      <c r="N3" s="8"/>
      <c r="O3" s="8"/>
    </row>
    <row r="4" spans="2:17" ht="15.6">
      <c r="B4" s="549" t="s">
        <v>46</v>
      </c>
      <c r="G4" s="8"/>
      <c r="H4" s="8"/>
      <c r="J4" s="8"/>
      <c r="K4" s="8"/>
      <c r="L4" s="8"/>
      <c r="M4" s="8"/>
      <c r="N4" s="8"/>
      <c r="O4" s="8"/>
    </row>
    <row r="5" spans="2:17" ht="27.75" customHeight="1">
      <c r="B5" s="268" t="s">
        <v>47</v>
      </c>
      <c r="C5" s="240"/>
      <c r="D5" s="108"/>
      <c r="E5" s="108"/>
      <c r="F5" s="33"/>
      <c r="G5" s="8"/>
      <c r="H5" s="8"/>
      <c r="K5" s="53"/>
      <c r="L5" s="8"/>
      <c r="M5" s="8"/>
      <c r="N5" s="8"/>
      <c r="O5" s="8"/>
    </row>
    <row r="6" spans="2:17" ht="24" customHeight="1">
      <c r="B6" s="550" t="s">
        <v>48</v>
      </c>
      <c r="C6" s="242"/>
      <c r="D6" s="108"/>
      <c r="E6" s="108"/>
      <c r="F6" s="33"/>
      <c r="G6" s="8"/>
      <c r="H6" s="8"/>
      <c r="K6" s="53"/>
      <c r="L6" s="8"/>
      <c r="M6" s="8"/>
      <c r="N6" s="8"/>
      <c r="O6" s="8"/>
    </row>
    <row r="7" spans="2:17" ht="24" customHeight="1">
      <c r="B7" s="265" t="s">
        <v>49</v>
      </c>
      <c r="C7" s="241"/>
      <c r="D7" s="108"/>
      <c r="E7" s="108"/>
      <c r="F7" s="33"/>
      <c r="G7" s="8"/>
      <c r="H7" s="8"/>
      <c r="K7" s="53"/>
      <c r="L7" s="8"/>
      <c r="M7" s="8"/>
      <c r="N7" s="8"/>
      <c r="O7" s="8"/>
    </row>
    <row r="8" spans="2:17" ht="24" customHeight="1">
      <c r="B8" s="266" t="s">
        <v>50</v>
      </c>
      <c r="C8" s="243"/>
      <c r="D8" s="108"/>
      <c r="E8" s="108"/>
      <c r="F8" s="33"/>
      <c r="G8" s="8"/>
      <c r="H8" s="8"/>
      <c r="K8" s="53"/>
      <c r="L8" s="8"/>
      <c r="M8" s="8"/>
      <c r="N8" s="8"/>
      <c r="O8" s="8"/>
    </row>
    <row r="9" spans="2:17" customFormat="1" ht="25.5" customHeight="1">
      <c r="B9" s="267" t="s">
        <v>51</v>
      </c>
      <c r="C9" s="240"/>
      <c r="F9" s="107"/>
      <c r="G9" s="7"/>
    </row>
    <row r="10" spans="2:17" customFormat="1" ht="24.75" customHeight="1">
      <c r="B10" s="551" t="s">
        <v>52</v>
      </c>
      <c r="C10" s="240"/>
      <c r="F10" s="32"/>
    </row>
    <row r="11" spans="2:17" ht="36" customHeight="1">
      <c r="B11" s="268" t="s">
        <v>53</v>
      </c>
      <c r="C11" s="240"/>
      <c r="D11" s="103"/>
      <c r="F11" s="104"/>
    </row>
    <row r="12" spans="2:17" ht="14.1">
      <c r="B12" s="101"/>
      <c r="F12" s="11"/>
      <c r="J12" s="97"/>
      <c r="K12" s="8"/>
      <c r="L12" s="8"/>
      <c r="M12" s="8"/>
      <c r="N12" s="8"/>
      <c r="O12" s="8"/>
    </row>
    <row r="13" spans="2:17" ht="14.45" thickBot="1">
      <c r="B13" s="101"/>
      <c r="F13" s="11"/>
      <c r="J13" s="97"/>
      <c r="K13" s="8"/>
      <c r="L13" s="8"/>
      <c r="M13" s="8"/>
      <c r="N13" s="8"/>
      <c r="O13" s="8"/>
    </row>
    <row r="14" spans="2:17" ht="22.5" customHeight="1" thickBot="1">
      <c r="B14" s="552" t="s">
        <v>54</v>
      </c>
      <c r="C14" s="467" t="s">
        <v>55</v>
      </c>
      <c r="D14" s="468"/>
      <c r="E14" s="109"/>
      <c r="F14" s="105"/>
      <c r="J14" s="97"/>
      <c r="K14" s="8"/>
      <c r="L14" s="8"/>
      <c r="M14" s="8"/>
      <c r="N14" s="8"/>
      <c r="O14" s="8"/>
    </row>
    <row r="15" spans="2:17" ht="33" customHeight="1" thickBot="1">
      <c r="B15" s="268" t="s">
        <v>56</v>
      </c>
      <c r="C15" s="465"/>
      <c r="D15" s="466"/>
      <c r="E15" s="106"/>
      <c r="F15" s="106"/>
      <c r="H15"/>
      <c r="Q15" s="44"/>
    </row>
    <row r="16" spans="2:17" ht="38.1" customHeight="1" thickBot="1">
      <c r="B16" s="269" t="s">
        <v>57</v>
      </c>
      <c r="C16" s="465"/>
      <c r="D16" s="466"/>
      <c r="E16" s="106"/>
      <c r="F16" s="106"/>
      <c r="I16" s="7"/>
      <c r="J16"/>
      <c r="K16"/>
      <c r="L16" s="44"/>
      <c r="M16" s="44"/>
      <c r="N16" s="44"/>
      <c r="O16" s="44"/>
      <c r="P16" s="44"/>
    </row>
    <row r="17" spans="1:19" customFormat="1" ht="14.45"/>
    <row r="18" spans="1:19" customFormat="1" ht="13.5" customHeight="1">
      <c r="G18" s="7"/>
      <c r="H18" s="7"/>
      <c r="I18" s="469"/>
      <c r="J18" s="470"/>
      <c r="K18" s="470"/>
      <c r="L18" s="470"/>
      <c r="M18" s="470"/>
      <c r="N18" s="470"/>
      <c r="O18" s="470"/>
      <c r="P18" s="470"/>
    </row>
    <row r="19" spans="1:19" s="283" customFormat="1" ht="15.95" customHeight="1">
      <c r="B19" s="278" t="s">
        <v>58</v>
      </c>
      <c r="C19" s="284"/>
      <c r="D19" s="284"/>
      <c r="E19" s="284"/>
      <c r="F19" s="284"/>
      <c r="G19" s="284"/>
      <c r="H19" s="284"/>
      <c r="I19" s="471"/>
      <c r="J19" s="471"/>
      <c r="K19" s="471"/>
      <c r="L19" s="471"/>
      <c r="M19" s="471"/>
      <c r="N19" s="471"/>
      <c r="O19" s="471"/>
      <c r="P19" s="471"/>
      <c r="Q19" s="259"/>
      <c r="R19" s="259"/>
      <c r="S19" s="259"/>
    </row>
    <row r="20" spans="1:19" s="279" customFormat="1" ht="59.25" customHeight="1">
      <c r="B20" s="280" t="s">
        <v>59</v>
      </c>
      <c r="C20" s="191" t="s">
        <v>60</v>
      </c>
      <c r="D20" s="191" t="s">
        <v>61</v>
      </c>
      <c r="E20" s="191" t="s">
        <v>62</v>
      </c>
      <c r="F20" s="281" t="s">
        <v>63</v>
      </c>
      <c r="G20" s="281" t="s">
        <v>64</v>
      </c>
      <c r="H20" s="281" t="s">
        <v>65</v>
      </c>
      <c r="I20" s="282"/>
      <c r="J20" s="282"/>
      <c r="K20" s="282"/>
      <c r="L20" s="282"/>
      <c r="M20" s="282"/>
      <c r="N20" s="282"/>
      <c r="O20" s="282"/>
      <c r="P20" s="282"/>
      <c r="Q20" s="259"/>
      <c r="R20" s="259"/>
      <c r="S20" s="259"/>
    </row>
    <row r="21" spans="1:19" s="16" customFormat="1" ht="36" customHeight="1">
      <c r="B21" s="270" t="s">
        <v>66</v>
      </c>
      <c r="C21" s="244"/>
      <c r="D21" s="456"/>
      <c r="E21" s="456"/>
      <c r="F21" s="250"/>
      <c r="G21" s="251"/>
      <c r="H21" s="251"/>
      <c r="I21" s="110"/>
      <c r="J21" s="110"/>
      <c r="K21" s="110"/>
      <c r="L21" s="110"/>
      <c r="M21" s="110"/>
      <c r="N21" s="110"/>
      <c r="O21" s="110"/>
      <c r="P21" s="110"/>
      <c r="Q21" s="8"/>
      <c r="R21" s="8"/>
      <c r="S21" s="8"/>
    </row>
    <row r="22" spans="1:19" ht="22.5" customHeight="1">
      <c r="B22" s="271" t="s">
        <v>67</v>
      </c>
      <c r="C22" s="245"/>
      <c r="D22" s="457"/>
      <c r="E22" s="457"/>
      <c r="F22" s="245"/>
      <c r="G22" s="252"/>
      <c r="H22" s="252"/>
      <c r="I22" s="111"/>
      <c r="J22" s="112"/>
      <c r="K22" s="112"/>
      <c r="L22" s="112"/>
      <c r="M22" s="112"/>
      <c r="N22" s="111"/>
      <c r="O22" s="111"/>
      <c r="P22" s="112"/>
      <c r="Q22" s="7"/>
      <c r="R22" s="7"/>
      <c r="S22" s="7"/>
    </row>
    <row r="23" spans="1:19" s="16" customFormat="1" ht="22.5" customHeight="1">
      <c r="B23" s="271" t="s">
        <v>68</v>
      </c>
      <c r="C23" s="246"/>
      <c r="D23" s="457"/>
      <c r="E23" s="457"/>
      <c r="F23" s="246"/>
      <c r="G23" s="253"/>
      <c r="H23" s="253"/>
      <c r="I23" s="111"/>
      <c r="J23" s="111"/>
      <c r="K23" s="111"/>
      <c r="L23" s="111"/>
      <c r="M23" s="111"/>
      <c r="N23" s="111"/>
      <c r="O23" s="111"/>
      <c r="P23" s="111"/>
    </row>
    <row r="24" spans="1:19" ht="22.5" customHeight="1">
      <c r="B24" s="272" t="s">
        <v>69</v>
      </c>
      <c r="C24" s="247"/>
      <c r="D24" s="458"/>
      <c r="E24" s="458"/>
      <c r="F24" s="247"/>
      <c r="G24" s="254"/>
      <c r="H24" s="254"/>
      <c r="I24" s="111"/>
      <c r="J24" s="111"/>
      <c r="K24" s="111"/>
      <c r="L24" s="111"/>
      <c r="M24" s="111"/>
      <c r="N24" s="111"/>
      <c r="O24" s="111"/>
      <c r="P24" s="111"/>
      <c r="Q24" s="7"/>
      <c r="R24" s="7"/>
      <c r="S24" s="7"/>
    </row>
    <row r="25" spans="1:19" customFormat="1" ht="20.25" customHeight="1">
      <c r="A25" s="7"/>
      <c r="B25" s="136" t="s">
        <v>70</v>
      </c>
      <c r="C25" s="137"/>
      <c r="D25" s="122"/>
      <c r="E25" s="137"/>
      <c r="F25" s="122"/>
      <c r="G25" s="138"/>
      <c r="H25" s="138"/>
      <c r="I25" s="112"/>
      <c r="J25" s="112"/>
      <c r="K25" s="112"/>
      <c r="L25" s="112"/>
      <c r="M25" s="112"/>
      <c r="N25" s="112"/>
      <c r="O25" s="112"/>
      <c r="P25" s="112"/>
      <c r="Q25" s="7"/>
    </row>
    <row r="26" spans="1:19" customFormat="1" ht="36.75" customHeight="1">
      <c r="A26" s="54"/>
      <c r="B26" s="270" t="s">
        <v>71</v>
      </c>
      <c r="C26" s="244"/>
      <c r="D26" s="456"/>
      <c r="E26" s="456"/>
      <c r="F26" s="250"/>
      <c r="G26" s="251"/>
      <c r="H26" s="251"/>
      <c r="I26" s="110"/>
      <c r="J26" s="110"/>
      <c r="K26" s="110"/>
      <c r="L26" s="110"/>
      <c r="M26" s="110"/>
      <c r="N26" s="110"/>
      <c r="O26" s="110"/>
      <c r="P26" s="110"/>
      <c r="Q26" s="7"/>
    </row>
    <row r="27" spans="1:19" ht="23.25" customHeight="1">
      <c r="B27" s="271" t="s">
        <v>72</v>
      </c>
      <c r="C27" s="246"/>
      <c r="D27" s="457"/>
      <c r="E27" s="457"/>
      <c r="F27" s="246"/>
      <c r="G27" s="253"/>
      <c r="H27" s="253"/>
      <c r="I27" s="111"/>
      <c r="J27" s="111"/>
      <c r="K27" s="111"/>
      <c r="L27" s="111"/>
      <c r="M27" s="111"/>
      <c r="N27" s="111"/>
      <c r="O27" s="111"/>
      <c r="P27" s="111"/>
      <c r="Q27" s="7"/>
      <c r="R27" s="7"/>
      <c r="S27" s="7"/>
    </row>
    <row r="28" spans="1:19" ht="23.25" customHeight="1">
      <c r="B28" s="271" t="s">
        <v>73</v>
      </c>
      <c r="C28" s="246"/>
      <c r="D28" s="457"/>
      <c r="E28" s="457"/>
      <c r="F28" s="246"/>
      <c r="G28" s="253"/>
      <c r="H28" s="253"/>
      <c r="I28" s="111"/>
      <c r="J28" s="111"/>
      <c r="K28" s="111"/>
      <c r="L28" s="111"/>
      <c r="M28" s="111"/>
      <c r="N28" s="111"/>
      <c r="O28" s="111"/>
      <c r="P28" s="111"/>
      <c r="Q28" s="7"/>
      <c r="R28" s="7"/>
      <c r="S28" s="7"/>
    </row>
    <row r="29" spans="1:19" ht="23.25" customHeight="1">
      <c r="B29" s="272" t="s">
        <v>74</v>
      </c>
      <c r="C29" s="248"/>
      <c r="D29" s="458"/>
      <c r="E29" s="458"/>
      <c r="F29" s="248"/>
      <c r="G29" s="255"/>
      <c r="H29" s="255"/>
      <c r="I29" s="111"/>
      <c r="J29" s="111"/>
      <c r="K29" s="111"/>
      <c r="L29" s="111"/>
      <c r="M29" s="111"/>
      <c r="N29" s="111"/>
      <c r="O29" s="111"/>
      <c r="P29" s="111"/>
      <c r="Q29" s="7"/>
      <c r="R29" s="7"/>
      <c r="S29" s="7"/>
    </row>
    <row r="30" spans="1:19" ht="20.25" customHeight="1">
      <c r="B30" s="136" t="s">
        <v>70</v>
      </c>
      <c r="C30" s="11"/>
      <c r="D30" s="11"/>
      <c r="E30" s="139"/>
      <c r="F30" s="11"/>
      <c r="G30" s="123"/>
      <c r="H30" s="140"/>
      <c r="I30" s="112"/>
      <c r="J30" s="112"/>
      <c r="K30" s="112"/>
      <c r="L30" s="112"/>
      <c r="M30" s="112"/>
      <c r="N30" s="112"/>
      <c r="O30" s="112"/>
      <c r="P30" s="112"/>
      <c r="Q30" s="7"/>
      <c r="R30" s="7"/>
      <c r="S30" s="7"/>
    </row>
    <row r="31" spans="1:19" ht="36.75" customHeight="1">
      <c r="B31" s="270" t="s">
        <v>75</v>
      </c>
      <c r="C31" s="244"/>
      <c r="D31" s="456"/>
      <c r="E31" s="456"/>
      <c r="F31" s="250"/>
      <c r="G31" s="251"/>
      <c r="H31" s="251"/>
      <c r="I31" s="110"/>
      <c r="J31" s="110"/>
      <c r="K31" s="110"/>
      <c r="L31" s="110"/>
      <c r="M31" s="110"/>
      <c r="N31" s="110"/>
      <c r="O31" s="110"/>
      <c r="P31" s="110"/>
      <c r="Q31" s="7"/>
      <c r="R31" s="7"/>
      <c r="S31" s="7"/>
    </row>
    <row r="32" spans="1:19" ht="22.5" customHeight="1">
      <c r="B32" s="271" t="s">
        <v>76</v>
      </c>
      <c r="C32" s="246"/>
      <c r="D32" s="457"/>
      <c r="E32" s="457"/>
      <c r="F32" s="246"/>
      <c r="G32" s="253"/>
      <c r="H32" s="253"/>
      <c r="I32" s="111"/>
      <c r="J32" s="111"/>
      <c r="K32" s="111"/>
      <c r="L32" s="111"/>
      <c r="M32" s="111"/>
      <c r="N32" s="111"/>
      <c r="O32" s="111"/>
      <c r="P32" s="111"/>
      <c r="Q32" s="7"/>
      <c r="R32" s="7"/>
      <c r="S32" s="7"/>
    </row>
    <row r="33" spans="2:19" ht="22.5" customHeight="1">
      <c r="B33" s="271" t="s">
        <v>77</v>
      </c>
      <c r="C33" s="246"/>
      <c r="D33" s="457"/>
      <c r="E33" s="457"/>
      <c r="F33" s="246"/>
      <c r="G33" s="253"/>
      <c r="H33" s="253"/>
      <c r="I33" s="111"/>
      <c r="J33" s="111"/>
      <c r="K33" s="111"/>
      <c r="L33" s="111"/>
      <c r="M33" s="111"/>
      <c r="N33" s="111"/>
      <c r="O33" s="111"/>
      <c r="P33" s="111"/>
      <c r="Q33" s="7"/>
      <c r="R33" s="7"/>
      <c r="S33" s="7"/>
    </row>
    <row r="34" spans="2:19" ht="22.5" customHeight="1">
      <c r="B34" s="272" t="s">
        <v>78</v>
      </c>
      <c r="C34" s="248"/>
      <c r="D34" s="458"/>
      <c r="E34" s="458"/>
      <c r="F34" s="248"/>
      <c r="G34" s="255"/>
      <c r="H34" s="255"/>
      <c r="I34" s="111"/>
      <c r="J34" s="111"/>
      <c r="K34" s="111"/>
      <c r="L34" s="111"/>
      <c r="M34" s="111"/>
      <c r="N34" s="111"/>
      <c r="O34" s="111"/>
      <c r="P34" s="111"/>
      <c r="Q34" s="7"/>
      <c r="R34" s="7"/>
      <c r="S34" s="7"/>
    </row>
    <row r="35" spans="2:19" ht="20.25" customHeight="1">
      <c r="B35" s="136" t="s">
        <v>70</v>
      </c>
      <c r="C35" s="141"/>
      <c r="D35" s="141"/>
      <c r="E35" s="141"/>
      <c r="F35" s="141"/>
      <c r="G35" s="116"/>
      <c r="H35" s="142"/>
      <c r="I35" s="111"/>
      <c r="J35" s="111"/>
      <c r="K35" s="111"/>
      <c r="L35" s="111"/>
      <c r="M35" s="111"/>
      <c r="N35" s="111"/>
      <c r="O35" s="111"/>
      <c r="P35" s="111"/>
      <c r="Q35" s="7"/>
      <c r="R35" s="7"/>
      <c r="S35" s="7"/>
    </row>
    <row r="36" spans="2:19" ht="26.45" customHeight="1">
      <c r="B36" s="273" t="s">
        <v>79</v>
      </c>
      <c r="C36" s="277" t="s">
        <v>80</v>
      </c>
      <c r="D36" s="459"/>
      <c r="E36" s="462"/>
      <c r="F36" s="256"/>
      <c r="G36" s="251"/>
      <c r="H36" s="251"/>
      <c r="I36" s="111"/>
      <c r="J36" s="111"/>
      <c r="K36" s="111"/>
      <c r="L36" s="111"/>
      <c r="M36" s="111"/>
      <c r="N36" s="52"/>
      <c r="O36" s="111"/>
      <c r="P36" s="111"/>
      <c r="Q36" s="7"/>
      <c r="R36" s="7"/>
      <c r="S36" s="7"/>
    </row>
    <row r="37" spans="2:19" ht="23.25" customHeight="1">
      <c r="B37" s="274" t="s">
        <v>81</v>
      </c>
      <c r="C37" s="246"/>
      <c r="D37" s="460"/>
      <c r="E37" s="463"/>
      <c r="F37" s="246"/>
      <c r="G37" s="257"/>
      <c r="H37" s="257"/>
      <c r="I37" s="112"/>
      <c r="J37" s="112"/>
      <c r="K37" s="112"/>
      <c r="L37" s="112"/>
      <c r="M37" s="112"/>
      <c r="N37" s="19"/>
      <c r="O37" s="112"/>
      <c r="P37" s="112"/>
      <c r="Q37" s="11"/>
      <c r="R37" s="7"/>
      <c r="S37" s="7"/>
    </row>
    <row r="38" spans="2:19" ht="23.25" customHeight="1">
      <c r="B38" s="275" t="s">
        <v>82</v>
      </c>
      <c r="C38" s="246"/>
      <c r="D38" s="460"/>
      <c r="E38" s="463"/>
      <c r="F38" s="246"/>
      <c r="G38" s="253"/>
      <c r="H38" s="253"/>
      <c r="I38" s="111"/>
      <c r="J38" s="111"/>
      <c r="K38" s="111"/>
      <c r="L38" s="111"/>
      <c r="M38" s="111"/>
      <c r="N38" s="111"/>
      <c r="O38" s="111"/>
      <c r="P38" s="111"/>
      <c r="Q38" s="7"/>
      <c r="R38" s="7"/>
      <c r="S38" s="7"/>
    </row>
    <row r="39" spans="2:19" ht="23.25" customHeight="1">
      <c r="B39" s="276" t="s">
        <v>83</v>
      </c>
      <c r="C39" s="249"/>
      <c r="D39" s="461"/>
      <c r="E39" s="464"/>
      <c r="F39" s="248"/>
      <c r="G39" s="255"/>
      <c r="H39" s="255"/>
      <c r="I39" s="111"/>
      <c r="J39" s="111"/>
      <c r="K39" s="111"/>
      <c r="L39" s="111"/>
      <c r="M39" s="111"/>
      <c r="N39" s="111"/>
      <c r="O39" s="111"/>
      <c r="P39" s="111"/>
      <c r="Q39" s="7"/>
      <c r="R39" s="7"/>
      <c r="S39" s="7"/>
    </row>
    <row r="40" spans="2:19" ht="20.25" customHeight="1">
      <c r="B40" s="121" t="s">
        <v>70</v>
      </c>
      <c r="C40" s="113"/>
      <c r="D40" s="113"/>
      <c r="E40" s="113"/>
      <c r="F40" s="113"/>
      <c r="G40" s="117"/>
      <c r="H40" s="117"/>
      <c r="I40" s="112"/>
      <c r="J40" s="112"/>
      <c r="K40" s="112"/>
      <c r="L40" s="112"/>
      <c r="M40" s="112"/>
      <c r="N40" s="112"/>
      <c r="O40" s="112"/>
      <c r="P40" s="112"/>
      <c r="Q40" s="7"/>
      <c r="R40" s="7"/>
      <c r="S40" s="7"/>
    </row>
    <row r="41" spans="2:19" ht="23.45" customHeight="1">
      <c r="B41" s="278" t="s">
        <v>84</v>
      </c>
      <c r="C41" s="288" t="s">
        <v>85</v>
      </c>
      <c r="D41" s="453" t="s">
        <v>86</v>
      </c>
      <c r="E41" s="119"/>
      <c r="F41" s="118"/>
      <c r="G41" s="116"/>
      <c r="H41" s="116"/>
      <c r="I41" s="111"/>
      <c r="J41" s="111"/>
      <c r="K41" s="111"/>
      <c r="L41" s="111"/>
      <c r="M41" s="111"/>
      <c r="N41" s="111"/>
      <c r="O41" s="111"/>
      <c r="P41" s="111"/>
      <c r="Q41" s="7"/>
      <c r="R41" s="7"/>
      <c r="S41" s="7"/>
    </row>
    <row r="42" spans="2:19" ht="34.5" customHeight="1">
      <c r="B42" s="285" t="s">
        <v>87</v>
      </c>
      <c r="C42" s="289" t="s">
        <v>88</v>
      </c>
      <c r="D42" s="454"/>
      <c r="E42" s="119"/>
      <c r="F42" s="19"/>
      <c r="G42" s="116"/>
      <c r="H42" s="116"/>
      <c r="I42" s="11"/>
      <c r="R42" s="7"/>
      <c r="S42" s="7"/>
    </row>
    <row r="43" spans="2:19" ht="34.5" customHeight="1">
      <c r="B43" s="286" t="s">
        <v>89</v>
      </c>
      <c r="C43" s="290" t="s">
        <v>90</v>
      </c>
      <c r="D43" s="454"/>
      <c r="E43" s="119"/>
      <c r="F43" s="19"/>
      <c r="G43" s="116"/>
      <c r="H43" s="116"/>
      <c r="I43" s="114"/>
      <c r="R43" s="7"/>
      <c r="S43" s="7"/>
    </row>
    <row r="44" spans="2:19" ht="34.5" customHeight="1">
      <c r="B44" s="287" t="s">
        <v>91</v>
      </c>
      <c r="C44" s="291" t="s">
        <v>92</v>
      </c>
      <c r="D44" s="455"/>
      <c r="E44" s="119"/>
      <c r="F44" s="19"/>
      <c r="G44" s="116"/>
      <c r="H44" s="116"/>
      <c r="I44" s="7"/>
      <c r="R44" s="7"/>
      <c r="S44" s="7"/>
    </row>
    <row r="45" spans="2:19">
      <c r="C45" s="19"/>
      <c r="D45" s="19"/>
      <c r="E45" s="19"/>
      <c r="F45" s="19"/>
      <c r="G45" s="19"/>
      <c r="H45" s="19"/>
    </row>
    <row r="46" spans="2:19">
      <c r="C46" s="19"/>
      <c r="D46" s="19"/>
      <c r="E46" s="19"/>
      <c r="F46" s="19"/>
      <c r="G46" s="19"/>
      <c r="H46" s="19"/>
    </row>
    <row r="47" spans="2:19">
      <c r="C47" s="19"/>
      <c r="D47" s="19"/>
      <c r="E47" s="19"/>
      <c r="F47" s="19"/>
      <c r="G47" s="19"/>
      <c r="H47" s="19"/>
    </row>
    <row r="48" spans="2:19">
      <c r="C48" s="11"/>
      <c r="D48" s="11"/>
      <c r="E48" s="11"/>
      <c r="F48" s="11"/>
      <c r="G48" s="11"/>
      <c r="H48" s="11"/>
    </row>
    <row r="49" spans="2:10">
      <c r="D49" s="115"/>
      <c r="E49" s="111"/>
      <c r="G49" s="115"/>
      <c r="H49" s="11"/>
      <c r="J49" s="452"/>
    </row>
    <row r="50" spans="2:10">
      <c r="E50" s="111"/>
      <c r="G50" s="111"/>
      <c r="H50" s="11"/>
      <c r="J50" s="452"/>
    </row>
    <row r="51" spans="2:10">
      <c r="C51" s="19"/>
      <c r="D51" s="19"/>
      <c r="E51" s="19"/>
      <c r="F51" s="19"/>
      <c r="G51" s="19"/>
      <c r="H51" s="19"/>
    </row>
    <row r="52" spans="2:10">
      <c r="C52" s="19"/>
      <c r="D52" s="19"/>
      <c r="E52" s="19"/>
      <c r="F52" s="19"/>
      <c r="G52" s="19"/>
      <c r="H52" s="19"/>
    </row>
    <row r="53" spans="2:10">
      <c r="C53" s="19"/>
      <c r="D53" s="19"/>
      <c r="E53" s="19"/>
      <c r="F53" s="19"/>
      <c r="G53" s="19"/>
      <c r="H53" s="19"/>
    </row>
    <row r="54" spans="2:10">
      <c r="C54" s="19"/>
      <c r="D54" s="19"/>
      <c r="E54" s="19"/>
      <c r="F54" s="19"/>
      <c r="G54" s="19"/>
      <c r="H54" s="19"/>
    </row>
    <row r="55" spans="2:10">
      <c r="C55" s="19"/>
      <c r="D55" s="19"/>
      <c r="E55" s="19"/>
      <c r="F55" s="19"/>
      <c r="G55" s="19"/>
      <c r="H55" s="19"/>
    </row>
    <row r="56" spans="2:10">
      <c r="C56" s="19"/>
      <c r="D56" s="19"/>
      <c r="E56" s="19"/>
      <c r="F56" s="19"/>
      <c r="G56" s="19"/>
      <c r="H56" s="19"/>
    </row>
    <row r="57" spans="2:10">
      <c r="C57" s="19"/>
      <c r="D57" s="19"/>
      <c r="E57" s="19"/>
      <c r="F57" s="19"/>
      <c r="G57" s="19"/>
      <c r="H57" s="19"/>
    </row>
    <row r="58" spans="2:10">
      <c r="B58" s="11"/>
    </row>
  </sheetData>
  <mergeCells count="16">
    <mergeCell ref="C15:D15"/>
    <mergeCell ref="C14:D14"/>
    <mergeCell ref="C16:D16"/>
    <mergeCell ref="I18:P18"/>
    <mergeCell ref="I19:L19"/>
    <mergeCell ref="M19:P19"/>
    <mergeCell ref="J49:J50"/>
    <mergeCell ref="D41:D44"/>
    <mergeCell ref="D21:D24"/>
    <mergeCell ref="E21:E24"/>
    <mergeCell ref="D26:D29"/>
    <mergeCell ref="E26:E29"/>
    <mergeCell ref="D31:D34"/>
    <mergeCell ref="E31:E34"/>
    <mergeCell ref="D36:D39"/>
    <mergeCell ref="E36:E39"/>
  </mergeCells>
  <dataValidations count="1">
    <dataValidation type="list" allowBlank="1" showInputMessage="1" showErrorMessage="1" sqref="F15:F16" xr:uid="{8EADB0A2-243E-45C6-8FFE-FDABD658697C}">
      <formula1>#REF!</formula1>
    </dataValidation>
  </dataValidations>
  <pageMargins left="0.23622047244094491" right="0.23622047244094491" top="0.74803149606299213" bottom="0.74803149606299213" header="0.31496062992125984" footer="0.31496062992125984"/>
  <pageSetup scale="47" fitToHeight="0" orientation="landscape" r:id="rId1"/>
  <headerFooter scaleWithDoc="0">
    <oddHeader>&amp;C&amp;14P4G Workplan Template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3F9B-6710-43F4-8148-F89D1320AF6B}">
  <sheetPr>
    <tabColor theme="9" tint="0.39997558519241921"/>
    <pageSetUpPr fitToPage="1"/>
  </sheetPr>
  <dimension ref="A2:W135"/>
  <sheetViews>
    <sheetView tabSelected="1" topLeftCell="A76" zoomScale="130" zoomScaleNormal="130" workbookViewId="0">
      <selection activeCell="B84" sqref="B84"/>
    </sheetView>
  </sheetViews>
  <sheetFormatPr defaultColWidth="8.5703125" defaultRowHeight="12.6"/>
  <cols>
    <col min="1" max="1" width="8.5703125" style="44" customWidth="1"/>
    <col min="2" max="2" width="72.5703125" style="8" customWidth="1"/>
    <col min="3" max="3" width="44.85546875" style="8" customWidth="1"/>
    <col min="4" max="5" width="15.85546875" style="8" customWidth="1"/>
    <col min="6" max="6" width="19.140625" style="8" customWidth="1"/>
    <col min="7" max="17" width="9.140625" style="8" customWidth="1"/>
    <col min="18" max="18" width="12.5703125" style="8" customWidth="1"/>
    <col min="19" max="22" width="9.140625" style="8" customWidth="1"/>
    <col min="23" max="23" width="8.5703125" style="8" customWidth="1"/>
    <col min="24" max="16384" width="8.5703125" style="8"/>
  </cols>
  <sheetData>
    <row r="2" spans="1:22" ht="24.95" customHeight="1">
      <c r="B2" s="6" t="s">
        <v>93</v>
      </c>
      <c r="C2" s="20"/>
    </row>
    <row r="3" spans="1:22" ht="24.95" customHeight="1">
      <c r="B3" s="6"/>
      <c r="C3" s="20"/>
    </row>
    <row r="4" spans="1:22" ht="23.25" customHeight="1">
      <c r="B4" s="184" t="s">
        <v>46</v>
      </c>
      <c r="C4" s="20"/>
    </row>
    <row r="5" spans="1:22" ht="23.25" customHeight="1">
      <c r="B5" s="262" t="s">
        <v>94</v>
      </c>
      <c r="C5" s="506">
        <f>'1 Workplan'!C5</f>
        <v>0</v>
      </c>
      <c r="D5" s="506"/>
      <c r="E5" s="506"/>
      <c r="F5" s="506"/>
    </row>
    <row r="6" spans="1:22" ht="17.25" customHeight="1">
      <c r="B6" s="263" t="s">
        <v>95</v>
      </c>
      <c r="C6" s="216">
        <f>+'1 Workplan'!C9</f>
        <v>0</v>
      </c>
      <c r="D6" s="508">
        <f>+'1 Workplan'!C10</f>
        <v>0</v>
      </c>
      <c r="E6" s="508"/>
      <c r="F6" s="508"/>
    </row>
    <row r="7" spans="1:22" ht="15.75" customHeight="1">
      <c r="B7" s="264" t="s">
        <v>96</v>
      </c>
      <c r="C7" s="507">
        <f>'1 Workplan'!C11</f>
        <v>0</v>
      </c>
      <c r="D7" s="507"/>
      <c r="E7" s="507"/>
      <c r="F7" s="507"/>
    </row>
    <row r="8" spans="1:22" ht="30.95" customHeight="1" thickBot="1">
      <c r="B8" s="44"/>
      <c r="C8" s="44"/>
      <c r="D8" s="44"/>
      <c r="E8" s="44"/>
      <c r="F8" s="44"/>
    </row>
    <row r="9" spans="1:22" ht="31.5" customHeight="1" thickBot="1">
      <c r="A9" s="8"/>
      <c r="B9" s="185" t="s">
        <v>97</v>
      </c>
      <c r="C9" s="330" t="s">
        <v>98</v>
      </c>
    </row>
    <row r="10" spans="1:22" ht="15" customHeight="1" thickBot="1">
      <c r="A10" s="490" t="s">
        <v>99</v>
      </c>
      <c r="B10" s="491" t="s">
        <v>100</v>
      </c>
      <c r="C10" s="492" t="s">
        <v>60</v>
      </c>
      <c r="D10" s="493" t="s">
        <v>101</v>
      </c>
      <c r="E10" s="493"/>
      <c r="F10" s="493"/>
      <c r="G10" s="494">
        <v>2024</v>
      </c>
      <c r="H10" s="494"/>
      <c r="I10" s="494"/>
      <c r="J10" s="494"/>
      <c r="K10" s="494"/>
      <c r="L10" s="494"/>
      <c r="M10" s="494"/>
      <c r="N10" s="494"/>
      <c r="O10" s="495">
        <v>2025</v>
      </c>
      <c r="P10" s="495"/>
      <c r="Q10" s="495"/>
      <c r="R10" s="495"/>
      <c r="S10" s="495"/>
      <c r="T10" s="495"/>
      <c r="U10" s="495"/>
      <c r="V10" s="495"/>
    </row>
    <row r="11" spans="1:22" ht="27" customHeight="1">
      <c r="A11" s="490"/>
      <c r="B11" s="491"/>
      <c r="C11" s="492"/>
      <c r="D11" s="493"/>
      <c r="E11" s="493"/>
      <c r="F11" s="493"/>
      <c r="G11" s="487" t="s">
        <v>102</v>
      </c>
      <c r="H11" s="487"/>
      <c r="I11" s="487" t="s">
        <v>103</v>
      </c>
      <c r="J11" s="487"/>
      <c r="K11" s="487" t="s">
        <v>104</v>
      </c>
      <c r="L11" s="487"/>
      <c r="M11" s="487" t="s">
        <v>105</v>
      </c>
      <c r="N11" s="487"/>
      <c r="O11" s="487" t="s">
        <v>102</v>
      </c>
      <c r="P11" s="487"/>
      <c r="Q11" s="487" t="s">
        <v>103</v>
      </c>
      <c r="R11" s="487"/>
      <c r="S11" s="487" t="s">
        <v>104</v>
      </c>
      <c r="T11" s="487"/>
      <c r="U11" s="487" t="s">
        <v>105</v>
      </c>
      <c r="V11" s="487"/>
    </row>
    <row r="12" spans="1:22" ht="26.1">
      <c r="A12" s="490"/>
      <c r="B12" s="491"/>
      <c r="C12" s="492"/>
      <c r="D12" s="189" t="s">
        <v>106</v>
      </c>
      <c r="E12" s="191" t="s">
        <v>107</v>
      </c>
      <c r="F12" s="190" t="s">
        <v>108</v>
      </c>
      <c r="G12" s="192" t="s">
        <v>109</v>
      </c>
      <c r="H12" s="193" t="s">
        <v>108</v>
      </c>
      <c r="I12" s="192" t="s">
        <v>109</v>
      </c>
      <c r="J12" s="192" t="s">
        <v>108</v>
      </c>
      <c r="K12" s="192" t="s">
        <v>109</v>
      </c>
      <c r="L12" s="192" t="s">
        <v>108</v>
      </c>
      <c r="M12" s="192" t="s">
        <v>109</v>
      </c>
      <c r="N12" s="192" t="s">
        <v>108</v>
      </c>
      <c r="O12" s="194" t="s">
        <v>109</v>
      </c>
      <c r="P12" s="194" t="s">
        <v>108</v>
      </c>
      <c r="Q12" s="194" t="s">
        <v>109</v>
      </c>
      <c r="R12" s="194" t="s">
        <v>108</v>
      </c>
      <c r="S12" s="194" t="s">
        <v>109</v>
      </c>
      <c r="T12" s="194" t="s">
        <v>108</v>
      </c>
      <c r="U12" s="194" t="s">
        <v>109</v>
      </c>
      <c r="V12" s="195" t="s">
        <v>108</v>
      </c>
    </row>
    <row r="13" spans="1:22" ht="30.95" customHeight="1">
      <c r="A13" s="45">
        <v>1</v>
      </c>
      <c r="B13" s="258" t="s">
        <v>110</v>
      </c>
      <c r="C13" s="217">
        <f>'1 Workplan'!C21</f>
        <v>0</v>
      </c>
      <c r="D13" s="221">
        <f>SUM(D14:D24)</f>
        <v>0</v>
      </c>
      <c r="E13" s="221">
        <f>SUM(E14:E24)</f>
        <v>0</v>
      </c>
      <c r="F13" s="221">
        <f>SUM(F14:F24)</f>
        <v>0</v>
      </c>
      <c r="G13" s="202">
        <f t="shared" ref="E13:M13" si="0">SUM(G14:G24)</f>
        <v>0</v>
      </c>
      <c r="H13" s="202">
        <f t="shared" si="0"/>
        <v>0</v>
      </c>
      <c r="I13" s="202">
        <f t="shared" si="0"/>
        <v>0</v>
      </c>
      <c r="J13" s="202">
        <f t="shared" si="0"/>
        <v>0</v>
      </c>
      <c r="K13" s="202">
        <f t="shared" si="0"/>
        <v>0</v>
      </c>
      <c r="L13" s="202">
        <f t="shared" si="0"/>
        <v>0</v>
      </c>
      <c r="M13" s="202">
        <f t="shared" si="0"/>
        <v>0</v>
      </c>
      <c r="N13" s="202">
        <f>SUM(N14:N24)</f>
        <v>0</v>
      </c>
      <c r="O13" s="202">
        <f>SUM(O14:O24)</f>
        <v>0</v>
      </c>
      <c r="P13" s="202">
        <f t="shared" ref="P13:V13" si="1">SUM(P14:P24)</f>
        <v>0</v>
      </c>
      <c r="Q13" s="202">
        <f t="shared" si="1"/>
        <v>0</v>
      </c>
      <c r="R13" s="202">
        <f t="shared" si="1"/>
        <v>0</v>
      </c>
      <c r="S13" s="202">
        <f t="shared" si="1"/>
        <v>0</v>
      </c>
      <c r="T13" s="202">
        <f t="shared" si="1"/>
        <v>0</v>
      </c>
      <c r="U13" s="202">
        <f t="shared" si="1"/>
        <v>0</v>
      </c>
      <c r="V13" s="202">
        <f t="shared" si="1"/>
        <v>0</v>
      </c>
    </row>
    <row r="14" spans="1:22">
      <c r="A14" s="46">
        <f>A13+0.1</f>
        <v>1.1000000000000001</v>
      </c>
      <c r="B14" s="186" t="s">
        <v>111</v>
      </c>
      <c r="C14" s="312"/>
      <c r="D14" s="222">
        <f>SUM(E14+F14)</f>
        <v>0</v>
      </c>
      <c r="E14" s="223">
        <f>SUM(G14,I14,K14,M14,O14,Q14,S14,U14)</f>
        <v>0</v>
      </c>
      <c r="F14" s="224">
        <f>SUM(H14,J14,L14,N14,P14,R14,T14,V14)</f>
        <v>0</v>
      </c>
      <c r="G14" s="203"/>
      <c r="H14" s="203"/>
      <c r="I14" s="203"/>
      <c r="J14" s="203"/>
      <c r="K14" s="203"/>
      <c r="L14" s="203"/>
      <c r="M14" s="203"/>
      <c r="N14" s="203"/>
      <c r="O14" s="203"/>
      <c r="P14" s="203"/>
      <c r="Q14" s="203"/>
      <c r="R14" s="203"/>
      <c r="S14" s="203"/>
      <c r="T14" s="203"/>
      <c r="U14" s="203"/>
      <c r="V14" s="203"/>
    </row>
    <row r="15" spans="1:22">
      <c r="A15" s="46">
        <f t="shared" ref="A15:A22" si="2">A14+0.1</f>
        <v>1.2000000000000002</v>
      </c>
      <c r="B15" s="188" t="s">
        <v>112</v>
      </c>
      <c r="C15" s="312"/>
      <c r="D15" s="222">
        <f t="shared" ref="D15:D17" si="3">SUM(E15+F15)</f>
        <v>0</v>
      </c>
      <c r="E15" s="223">
        <f t="shared" ref="E15:F17" si="4">SUM(G15,I15,K15,M15,O15,Q15,S15,U15)</f>
        <v>0</v>
      </c>
      <c r="F15" s="224">
        <f>SUM(H15,J15,L15,N15,P15,R15,T15,V15)</f>
        <v>0</v>
      </c>
      <c r="G15" s="204"/>
      <c r="H15" s="204"/>
      <c r="I15" s="204"/>
      <c r="J15" s="204"/>
      <c r="K15" s="204"/>
      <c r="L15" s="204"/>
      <c r="M15" s="204"/>
      <c r="N15" s="204"/>
      <c r="O15" s="204"/>
      <c r="P15" s="204"/>
      <c r="Q15" s="204"/>
      <c r="R15" s="204"/>
      <c r="S15" s="204"/>
      <c r="T15" s="204"/>
      <c r="U15" s="204"/>
      <c r="V15" s="204"/>
    </row>
    <row r="16" spans="1:22" ht="12.95">
      <c r="A16" s="46">
        <f t="shared" si="2"/>
        <v>1.3000000000000003</v>
      </c>
      <c r="B16" s="209" t="s">
        <v>113</v>
      </c>
      <c r="C16" s="312"/>
      <c r="D16" s="222">
        <f t="shared" si="3"/>
        <v>0</v>
      </c>
      <c r="E16" s="223">
        <f t="shared" si="4"/>
        <v>0</v>
      </c>
      <c r="F16" s="224">
        <f>SUM(H16,J16,L16,N16,P16,R16,T16,V16)</f>
        <v>0</v>
      </c>
      <c r="G16" s="203"/>
      <c r="H16" s="203"/>
      <c r="I16" s="203"/>
      <c r="J16" s="203"/>
      <c r="K16" s="203"/>
      <c r="L16" s="203"/>
      <c r="M16" s="203"/>
      <c r="N16" s="203"/>
      <c r="O16" s="203"/>
      <c r="P16" s="203"/>
      <c r="Q16" s="203"/>
      <c r="R16" s="203"/>
      <c r="S16" s="203"/>
      <c r="T16" s="203"/>
      <c r="U16" s="203"/>
      <c r="V16" s="203"/>
    </row>
    <row r="17" spans="1:23">
      <c r="A17" s="46">
        <f t="shared" si="2"/>
        <v>1.4000000000000004</v>
      </c>
      <c r="B17" s="188" t="s">
        <v>114</v>
      </c>
      <c r="C17" s="312"/>
      <c r="D17" s="222">
        <f t="shared" si="3"/>
        <v>0</v>
      </c>
      <c r="E17" s="223">
        <f t="shared" si="4"/>
        <v>0</v>
      </c>
      <c r="F17" s="224">
        <f t="shared" si="4"/>
        <v>0</v>
      </c>
      <c r="G17" s="204"/>
      <c r="H17" s="204"/>
      <c r="I17" s="204"/>
      <c r="J17" s="204"/>
      <c r="K17" s="204"/>
      <c r="L17" s="204"/>
      <c r="M17" s="204"/>
      <c r="N17" s="204"/>
      <c r="O17" s="204"/>
      <c r="P17" s="204"/>
      <c r="Q17" s="204"/>
      <c r="R17" s="204"/>
      <c r="S17" s="204"/>
      <c r="T17" s="204"/>
      <c r="U17" s="204"/>
      <c r="V17" s="204"/>
    </row>
    <row r="18" spans="1:23">
      <c r="A18" s="46">
        <f t="shared" si="2"/>
        <v>1.5000000000000004</v>
      </c>
      <c r="B18" s="199" t="s">
        <v>115</v>
      </c>
      <c r="C18" s="312"/>
      <c r="D18" s="222">
        <f>SUM(E18+F18)</f>
        <v>0</v>
      </c>
      <c r="E18" s="223">
        <f>SUM(G18,I18,K18,M18,O18,Q18,S18,U18)</f>
        <v>0</v>
      </c>
      <c r="F18" s="224">
        <f>SUM(H18,J18,L18,N18,P18,R18,T18,V18)</f>
        <v>0</v>
      </c>
      <c r="G18" s="203"/>
      <c r="H18" s="203"/>
      <c r="I18" s="203"/>
      <c r="J18" s="203"/>
      <c r="K18" s="203"/>
      <c r="L18" s="203"/>
      <c r="M18" s="203"/>
      <c r="N18" s="203"/>
      <c r="O18" s="203"/>
      <c r="P18" s="203"/>
      <c r="Q18" s="203"/>
      <c r="R18" s="203"/>
      <c r="S18" s="203"/>
      <c r="T18" s="203"/>
      <c r="U18" s="203"/>
      <c r="V18" s="203"/>
    </row>
    <row r="19" spans="1:23" ht="12.95">
      <c r="A19" s="46">
        <f t="shared" si="2"/>
        <v>1.6000000000000005</v>
      </c>
      <c r="B19" s="188" t="s">
        <v>116</v>
      </c>
      <c r="C19" s="312"/>
      <c r="D19" s="222">
        <f t="shared" ref="D19:D22" si="5">SUM(E19+F19)</f>
        <v>0</v>
      </c>
      <c r="E19" s="223">
        <f t="shared" ref="E19:F24" si="6">SUM(G19,I19,K19,M19,O19,Q19,S19,U19)</f>
        <v>0</v>
      </c>
      <c r="F19" s="224">
        <f>SUM(H19,J19,L19,N19,P19,R19,T19,V19)</f>
        <v>0</v>
      </c>
      <c r="G19" s="204"/>
      <c r="H19" s="204"/>
      <c r="I19" s="204"/>
      <c r="J19" s="204"/>
      <c r="K19" s="204"/>
      <c r="L19" s="204"/>
      <c r="M19" s="204"/>
      <c r="N19" s="204"/>
      <c r="O19" s="204"/>
      <c r="P19" s="204"/>
      <c r="Q19" s="204"/>
      <c r="R19" s="204"/>
      <c r="S19" s="204"/>
      <c r="T19" s="204"/>
      <c r="U19" s="204"/>
      <c r="V19" s="204"/>
    </row>
    <row r="20" spans="1:23">
      <c r="A20" s="46">
        <f t="shared" si="2"/>
        <v>1.7000000000000006</v>
      </c>
      <c r="B20" s="199" t="s">
        <v>117</v>
      </c>
      <c r="C20" s="312"/>
      <c r="D20" s="222">
        <f t="shared" si="5"/>
        <v>0</v>
      </c>
      <c r="E20" s="223">
        <f t="shared" si="6"/>
        <v>0</v>
      </c>
      <c r="F20" s="224">
        <f>SUM(H20,J20,L20,N20,P20,R20,T20,V20)</f>
        <v>0</v>
      </c>
      <c r="G20" s="203"/>
      <c r="H20" s="203"/>
      <c r="I20" s="203"/>
      <c r="J20" s="203"/>
      <c r="K20" s="203"/>
      <c r="L20" s="203"/>
      <c r="M20" s="203"/>
      <c r="N20" s="203"/>
      <c r="O20" s="203"/>
      <c r="P20" s="203"/>
      <c r="Q20" s="203"/>
      <c r="R20" s="203"/>
      <c r="S20" s="203"/>
      <c r="T20" s="203"/>
      <c r="U20" s="203"/>
      <c r="V20" s="203"/>
    </row>
    <row r="21" spans="1:23">
      <c r="A21" s="46">
        <f t="shared" si="2"/>
        <v>1.8000000000000007</v>
      </c>
      <c r="B21" s="199" t="s">
        <v>118</v>
      </c>
      <c r="C21" s="312"/>
      <c r="D21" s="222">
        <f t="shared" si="5"/>
        <v>0</v>
      </c>
      <c r="E21" s="223">
        <f t="shared" si="6"/>
        <v>0</v>
      </c>
      <c r="F21" s="224">
        <f t="shared" si="6"/>
        <v>0</v>
      </c>
      <c r="G21" s="204"/>
      <c r="H21" s="204"/>
      <c r="I21" s="204"/>
      <c r="J21" s="204"/>
      <c r="K21" s="204"/>
      <c r="L21" s="204"/>
      <c r="M21" s="204"/>
      <c r="N21" s="204"/>
      <c r="O21" s="204"/>
      <c r="P21" s="204"/>
      <c r="Q21" s="204"/>
      <c r="R21" s="204"/>
      <c r="S21" s="204"/>
      <c r="T21" s="204"/>
      <c r="U21" s="204"/>
      <c r="V21" s="204"/>
    </row>
    <row r="22" spans="1:23">
      <c r="A22" s="46">
        <f t="shared" si="2"/>
        <v>1.9000000000000008</v>
      </c>
      <c r="B22" s="199" t="s">
        <v>119</v>
      </c>
      <c r="C22" s="312"/>
      <c r="D22" s="222">
        <f t="shared" si="5"/>
        <v>0</v>
      </c>
      <c r="E22" s="223">
        <f t="shared" si="6"/>
        <v>0</v>
      </c>
      <c r="F22" s="224">
        <f>SUM(H22,J22,L22,N22,P22,R22,T22,V22)</f>
        <v>0</v>
      </c>
      <c r="G22" s="203"/>
      <c r="H22" s="203"/>
      <c r="I22" s="203"/>
      <c r="J22" s="203"/>
      <c r="K22" s="203"/>
      <c r="L22" s="203"/>
      <c r="M22" s="203"/>
      <c r="N22" s="203"/>
      <c r="O22" s="203"/>
      <c r="P22" s="203"/>
      <c r="Q22" s="203"/>
      <c r="R22" s="203"/>
      <c r="S22" s="203"/>
      <c r="T22" s="203"/>
      <c r="U22" s="203"/>
      <c r="V22" s="203"/>
    </row>
    <row r="23" spans="1:23" ht="12.95">
      <c r="A23" s="46">
        <v>1.1100000000000001</v>
      </c>
      <c r="B23" s="210" t="s">
        <v>120</v>
      </c>
      <c r="C23" s="312"/>
      <c r="D23" s="222">
        <f>SUM(E23+F23)</f>
        <v>0</v>
      </c>
      <c r="E23" s="223">
        <f t="shared" si="6"/>
        <v>0</v>
      </c>
      <c r="F23" s="224">
        <f t="shared" si="6"/>
        <v>0</v>
      </c>
      <c r="G23" s="204"/>
      <c r="H23" s="204"/>
      <c r="I23" s="204"/>
      <c r="J23" s="204"/>
      <c r="K23" s="204"/>
      <c r="L23" s="204"/>
      <c r="M23" s="204"/>
      <c r="N23" s="204"/>
      <c r="O23" s="204"/>
      <c r="P23" s="204"/>
      <c r="Q23" s="204"/>
      <c r="R23" s="204"/>
      <c r="S23" s="204"/>
      <c r="T23" s="204"/>
      <c r="U23" s="204"/>
      <c r="V23" s="204"/>
    </row>
    <row r="24" spans="1:23">
      <c r="A24" s="46">
        <f>A23+0.01</f>
        <v>1.1200000000000001</v>
      </c>
      <c r="B24" s="188" t="s">
        <v>121</v>
      </c>
      <c r="C24" s="313"/>
      <c r="D24" s="222">
        <f t="shared" ref="D24" si="7">SUM(E24+F24)</f>
        <v>0</v>
      </c>
      <c r="E24" s="223">
        <f t="shared" si="6"/>
        <v>0</v>
      </c>
      <c r="F24" s="224">
        <f>SUM(H24,J24,L24,N24,P24,R24,T24,V24)</f>
        <v>0</v>
      </c>
      <c r="G24" s="205"/>
      <c r="H24" s="205"/>
      <c r="I24" s="205"/>
      <c r="J24" s="205"/>
      <c r="K24" s="205"/>
      <c r="L24" s="205"/>
      <c r="M24" s="205"/>
      <c r="N24" s="205"/>
      <c r="O24" s="205"/>
      <c r="P24" s="205"/>
      <c r="Q24" s="205"/>
      <c r="R24" s="205"/>
      <c r="S24" s="205"/>
      <c r="T24" s="205"/>
      <c r="U24" s="205"/>
      <c r="V24" s="205"/>
      <c r="W24" s="181"/>
    </row>
    <row r="25" spans="1:23">
      <c r="A25" s="46"/>
    </row>
    <row r="26" spans="1:23" ht="31.5" customHeight="1">
      <c r="A26" s="47">
        <v>2</v>
      </c>
      <c r="B26" s="258" t="s">
        <v>122</v>
      </c>
      <c r="C26" s="220">
        <f>'1 Workplan'!C26</f>
        <v>0</v>
      </c>
      <c r="D26" s="221">
        <f>SUM(D27:D37)</f>
        <v>0</v>
      </c>
      <c r="E26" s="221">
        <f t="shared" ref="E26" si="8">SUM(E27:E37)</f>
        <v>0</v>
      </c>
      <c r="F26" s="221">
        <f>SUM(F27:F37)</f>
        <v>0</v>
      </c>
      <c r="G26" s="202">
        <f t="shared" ref="G26:V26" si="9">SUM(G27:G37)</f>
        <v>0</v>
      </c>
      <c r="H26" s="202">
        <f t="shared" si="9"/>
        <v>0</v>
      </c>
      <c r="I26" s="202">
        <f t="shared" si="9"/>
        <v>0</v>
      </c>
      <c r="J26" s="202">
        <f t="shared" si="9"/>
        <v>0</v>
      </c>
      <c r="K26" s="202">
        <f t="shared" si="9"/>
        <v>0</v>
      </c>
      <c r="L26" s="202">
        <f t="shared" si="9"/>
        <v>0</v>
      </c>
      <c r="M26" s="202">
        <f t="shared" si="9"/>
        <v>0</v>
      </c>
      <c r="N26" s="202">
        <f t="shared" si="9"/>
        <v>0</v>
      </c>
      <c r="O26" s="202">
        <f t="shared" si="9"/>
        <v>0</v>
      </c>
      <c r="P26" s="202">
        <f t="shared" si="9"/>
        <v>0</v>
      </c>
      <c r="Q26" s="202">
        <f t="shared" si="9"/>
        <v>0</v>
      </c>
      <c r="R26" s="202">
        <f t="shared" si="9"/>
        <v>0</v>
      </c>
      <c r="S26" s="202">
        <f t="shared" si="9"/>
        <v>0</v>
      </c>
      <c r="T26" s="202">
        <f t="shared" si="9"/>
        <v>0</v>
      </c>
      <c r="U26" s="202">
        <f t="shared" si="9"/>
        <v>0</v>
      </c>
      <c r="V26" s="202">
        <f t="shared" si="9"/>
        <v>0</v>
      </c>
    </row>
    <row r="27" spans="1:23" ht="12.75" customHeight="1">
      <c r="A27" s="48">
        <f>A26+0.1</f>
        <v>2.1</v>
      </c>
      <c r="B27" s="186" t="s">
        <v>111</v>
      </c>
      <c r="C27" s="187"/>
      <c r="D27" s="222">
        <f>SUM(E27+F27)</f>
        <v>0</v>
      </c>
      <c r="E27" s="223">
        <f>SUM(G27,I27,K27,M27,O27,Q27,S27,U27)</f>
        <v>0</v>
      </c>
      <c r="F27" s="224">
        <f>SUM(H27,J27,L27,N27,P27,R27,T27,V27)</f>
        <v>0</v>
      </c>
      <c r="G27" s="203"/>
      <c r="H27" s="203"/>
      <c r="I27" s="203"/>
      <c r="J27" s="203"/>
      <c r="K27" s="203"/>
      <c r="L27" s="203"/>
      <c r="M27" s="203"/>
      <c r="N27" s="203"/>
      <c r="O27" s="203"/>
      <c r="P27" s="203"/>
      <c r="Q27" s="203"/>
      <c r="R27" s="203"/>
      <c r="S27" s="203"/>
      <c r="T27" s="203"/>
      <c r="U27" s="203"/>
      <c r="V27" s="203"/>
    </row>
    <row r="28" spans="1:23" ht="12.75" customHeight="1">
      <c r="A28" s="48">
        <f t="shared" ref="A28:A35" si="10">A27+0.1</f>
        <v>2.2000000000000002</v>
      </c>
      <c r="B28" s="188" t="s">
        <v>112</v>
      </c>
      <c r="C28" s="312"/>
      <c r="D28" s="222">
        <f t="shared" ref="D28:D30" si="11">SUM(E28+F28)</f>
        <v>0</v>
      </c>
      <c r="E28" s="223">
        <f t="shared" ref="E28:F30" si="12">SUM(G28,I28,K28,M28,O28,Q28,S28,U28)</f>
        <v>0</v>
      </c>
      <c r="F28" s="224">
        <f>SUM(H28,J28,L28,N28,P28,R28,T28,V28)</f>
        <v>0</v>
      </c>
      <c r="G28" s="204"/>
      <c r="H28" s="204"/>
      <c r="I28" s="204"/>
      <c r="J28" s="204"/>
      <c r="K28" s="204"/>
      <c r="L28" s="204"/>
      <c r="M28" s="204"/>
      <c r="N28" s="204"/>
      <c r="O28" s="204"/>
      <c r="P28" s="204"/>
      <c r="Q28" s="204"/>
      <c r="R28" s="204"/>
      <c r="S28" s="204"/>
      <c r="T28" s="204"/>
      <c r="U28" s="204"/>
      <c r="V28" s="204"/>
    </row>
    <row r="29" spans="1:23" ht="12.75" customHeight="1">
      <c r="A29" s="48">
        <f t="shared" si="10"/>
        <v>2.3000000000000003</v>
      </c>
      <c r="B29" s="209" t="s">
        <v>113</v>
      </c>
      <c r="C29" s="312"/>
      <c r="D29" s="222">
        <f t="shared" si="11"/>
        <v>0</v>
      </c>
      <c r="E29" s="223">
        <f t="shared" si="12"/>
        <v>0</v>
      </c>
      <c r="F29" s="224">
        <f>SUM(H29,J29,L29,N29,P29,R29,T29,V29)</f>
        <v>0</v>
      </c>
      <c r="G29" s="203"/>
      <c r="H29" s="203"/>
      <c r="I29" s="203"/>
      <c r="J29" s="203"/>
      <c r="K29" s="203"/>
      <c r="L29" s="203"/>
      <c r="M29" s="203"/>
      <c r="N29" s="203"/>
      <c r="O29" s="203"/>
      <c r="P29" s="203"/>
      <c r="Q29" s="203"/>
      <c r="R29" s="203"/>
      <c r="S29" s="203"/>
      <c r="T29" s="203"/>
      <c r="U29" s="203"/>
      <c r="V29" s="203"/>
    </row>
    <row r="30" spans="1:23" ht="12.75" customHeight="1">
      <c r="A30" s="48">
        <f t="shared" si="10"/>
        <v>2.4000000000000004</v>
      </c>
      <c r="B30" s="188" t="s">
        <v>114</v>
      </c>
      <c r="C30" s="312"/>
      <c r="D30" s="222">
        <f t="shared" si="11"/>
        <v>0</v>
      </c>
      <c r="E30" s="223">
        <f t="shared" si="12"/>
        <v>0</v>
      </c>
      <c r="F30" s="224">
        <f t="shared" si="12"/>
        <v>0</v>
      </c>
      <c r="G30" s="204"/>
      <c r="H30" s="204"/>
      <c r="I30" s="204"/>
      <c r="J30" s="204"/>
      <c r="K30" s="204"/>
      <c r="L30" s="204"/>
      <c r="M30" s="204"/>
      <c r="N30" s="204"/>
      <c r="O30" s="204"/>
      <c r="P30" s="204"/>
      <c r="Q30" s="204"/>
      <c r="R30" s="204"/>
      <c r="S30" s="204"/>
      <c r="T30" s="204"/>
      <c r="U30" s="204"/>
      <c r="V30" s="204"/>
    </row>
    <row r="31" spans="1:23">
      <c r="A31" s="48">
        <f t="shared" si="10"/>
        <v>2.5000000000000004</v>
      </c>
      <c r="B31" s="199" t="s">
        <v>115</v>
      </c>
      <c r="C31" s="312"/>
      <c r="D31" s="222">
        <f>SUM(E31+F31)</f>
        <v>0</v>
      </c>
      <c r="E31" s="223">
        <f>SUM(G31,I31,K31,M31,O31,Q31,S31,U31)</f>
        <v>0</v>
      </c>
      <c r="F31" s="224">
        <f>SUM(H31,J31,L31,N31,P31,R31,T31,V31)</f>
        <v>0</v>
      </c>
      <c r="G31" s="203"/>
      <c r="H31" s="203"/>
      <c r="I31" s="203"/>
      <c r="J31" s="203"/>
      <c r="K31" s="203"/>
      <c r="L31" s="203"/>
      <c r="M31" s="203"/>
      <c r="N31" s="203"/>
      <c r="O31" s="203"/>
      <c r="P31" s="203"/>
      <c r="Q31" s="203"/>
      <c r="R31" s="203"/>
      <c r="S31" s="203"/>
      <c r="T31" s="203"/>
      <c r="U31" s="203"/>
      <c r="V31" s="203"/>
    </row>
    <row r="32" spans="1:23" ht="12.95">
      <c r="A32" s="48">
        <f t="shared" si="10"/>
        <v>2.6000000000000005</v>
      </c>
      <c r="B32" s="188" t="s">
        <v>116</v>
      </c>
      <c r="C32" s="312"/>
      <c r="D32" s="225">
        <f t="shared" ref="D32:D37" si="13">SUM(E32+F32)</f>
        <v>0</v>
      </c>
      <c r="E32" s="226">
        <f t="shared" ref="E32:F37" si="14">SUM(G32,I32,K32,M32,O32,Q32,S32,U32)</f>
        <v>0</v>
      </c>
      <c r="F32" s="224">
        <f t="shared" si="14"/>
        <v>0</v>
      </c>
      <c r="G32" s="204"/>
      <c r="H32" s="204"/>
      <c r="I32" s="204"/>
      <c r="J32" s="204"/>
      <c r="K32" s="204"/>
      <c r="L32" s="204"/>
      <c r="M32" s="204"/>
      <c r="N32" s="204"/>
      <c r="O32" s="204"/>
      <c r="P32" s="204"/>
      <c r="Q32" s="204"/>
      <c r="R32" s="204"/>
      <c r="S32" s="204"/>
      <c r="T32" s="204"/>
      <c r="U32" s="204"/>
      <c r="V32" s="204"/>
    </row>
    <row r="33" spans="1:22">
      <c r="A33" s="48">
        <f t="shared" si="10"/>
        <v>2.7000000000000006</v>
      </c>
      <c r="B33" s="199" t="s">
        <v>117</v>
      </c>
      <c r="C33" s="312"/>
      <c r="D33" s="225">
        <f t="shared" si="13"/>
        <v>0</v>
      </c>
      <c r="E33" s="226">
        <f t="shared" si="14"/>
        <v>0</v>
      </c>
      <c r="F33" s="224">
        <f t="shared" si="14"/>
        <v>0</v>
      </c>
      <c r="G33" s="203"/>
      <c r="H33" s="203"/>
      <c r="I33" s="203"/>
      <c r="J33" s="203"/>
      <c r="K33" s="203"/>
      <c r="L33" s="203"/>
      <c r="M33" s="203"/>
      <c r="N33" s="203"/>
      <c r="O33" s="203"/>
      <c r="P33" s="203"/>
      <c r="Q33" s="203"/>
      <c r="R33" s="203"/>
      <c r="S33" s="203"/>
      <c r="T33" s="203"/>
      <c r="U33" s="203"/>
      <c r="V33" s="203"/>
    </row>
    <row r="34" spans="1:22">
      <c r="A34" s="48">
        <f t="shared" si="10"/>
        <v>2.8000000000000007</v>
      </c>
      <c r="B34" s="199" t="s">
        <v>118</v>
      </c>
      <c r="C34" s="312"/>
      <c r="D34" s="225">
        <f t="shared" si="13"/>
        <v>0</v>
      </c>
      <c r="E34" s="226">
        <f t="shared" si="14"/>
        <v>0</v>
      </c>
      <c r="F34" s="224">
        <f t="shared" si="14"/>
        <v>0</v>
      </c>
      <c r="G34" s="204"/>
      <c r="H34" s="204"/>
      <c r="I34" s="204"/>
      <c r="J34" s="204"/>
      <c r="K34" s="204"/>
      <c r="L34" s="204"/>
      <c r="M34" s="204"/>
      <c r="N34" s="204"/>
      <c r="O34" s="204"/>
      <c r="P34" s="204"/>
      <c r="Q34" s="204"/>
      <c r="R34" s="204"/>
      <c r="S34" s="204"/>
      <c r="T34" s="204"/>
      <c r="U34" s="204"/>
      <c r="V34" s="204"/>
    </row>
    <row r="35" spans="1:22">
      <c r="A35" s="48">
        <f t="shared" si="10"/>
        <v>2.9000000000000008</v>
      </c>
      <c r="B35" s="199" t="s">
        <v>119</v>
      </c>
      <c r="C35" s="312"/>
      <c r="D35" s="225">
        <f t="shared" si="13"/>
        <v>0</v>
      </c>
      <c r="E35" s="226">
        <f t="shared" si="14"/>
        <v>0</v>
      </c>
      <c r="F35" s="224">
        <f t="shared" si="14"/>
        <v>0</v>
      </c>
      <c r="G35" s="203"/>
      <c r="H35" s="203"/>
      <c r="I35" s="203"/>
      <c r="J35" s="203"/>
      <c r="K35" s="203"/>
      <c r="L35" s="203"/>
      <c r="M35" s="203"/>
      <c r="N35" s="203"/>
      <c r="O35" s="203"/>
      <c r="P35" s="203"/>
      <c r="Q35" s="203"/>
      <c r="R35" s="203"/>
      <c r="S35" s="203"/>
      <c r="T35" s="203"/>
      <c r="U35" s="203"/>
      <c r="V35" s="203"/>
    </row>
    <row r="36" spans="1:22" ht="12.95">
      <c r="A36" s="48">
        <v>2.11</v>
      </c>
      <c r="B36" s="210" t="s">
        <v>120</v>
      </c>
      <c r="C36" s="312"/>
      <c r="D36" s="225">
        <f t="shared" si="13"/>
        <v>0</v>
      </c>
      <c r="E36" s="226">
        <f t="shared" si="14"/>
        <v>0</v>
      </c>
      <c r="F36" s="224">
        <f t="shared" si="14"/>
        <v>0</v>
      </c>
      <c r="G36" s="204"/>
      <c r="H36" s="204"/>
      <c r="I36" s="204"/>
      <c r="J36" s="204"/>
      <c r="K36" s="204"/>
      <c r="L36" s="204"/>
      <c r="M36" s="204"/>
      <c r="N36" s="204"/>
      <c r="O36" s="204"/>
      <c r="P36" s="204"/>
      <c r="Q36" s="204"/>
      <c r="R36" s="204"/>
      <c r="S36" s="204"/>
      <c r="T36" s="204"/>
      <c r="U36" s="204"/>
      <c r="V36" s="204"/>
    </row>
    <row r="37" spans="1:22">
      <c r="A37" s="48">
        <f>A36+0.01</f>
        <v>2.1199999999999997</v>
      </c>
      <c r="B37" s="199" t="s">
        <v>121</v>
      </c>
      <c r="C37" s="312"/>
      <c r="D37" s="225">
        <f t="shared" si="13"/>
        <v>0</v>
      </c>
      <c r="E37" s="226">
        <f t="shared" si="14"/>
        <v>0</v>
      </c>
      <c r="F37" s="224">
        <f t="shared" si="14"/>
        <v>0</v>
      </c>
      <c r="G37" s="205"/>
      <c r="H37" s="205"/>
      <c r="I37" s="205"/>
      <c r="J37" s="205"/>
      <c r="K37" s="205"/>
      <c r="L37" s="205"/>
      <c r="M37" s="205"/>
      <c r="N37" s="205"/>
      <c r="O37" s="205"/>
      <c r="P37" s="205"/>
      <c r="Q37" s="205"/>
      <c r="R37" s="205"/>
      <c r="S37" s="205"/>
      <c r="T37" s="205"/>
      <c r="U37" s="205"/>
      <c r="V37" s="205"/>
    </row>
    <row r="38" spans="1:22">
      <c r="A38" s="8"/>
    </row>
    <row r="39" spans="1:22" ht="30.95" customHeight="1">
      <c r="A39" s="47">
        <v>3</v>
      </c>
      <c r="B39" s="258" t="s">
        <v>123</v>
      </c>
      <c r="C39" s="217">
        <f>'1 Workplan'!C31</f>
        <v>0</v>
      </c>
      <c r="D39" s="227">
        <f>SUM(D40:D50)</f>
        <v>0</v>
      </c>
      <c r="E39" s="227">
        <f>SUM(E40:E50)</f>
        <v>0</v>
      </c>
      <c r="F39" s="227">
        <f>SUM(F40:F50)</f>
        <v>0</v>
      </c>
      <c r="G39" s="202">
        <f t="shared" ref="E39:V39" si="15">SUM(G40:G50)</f>
        <v>0</v>
      </c>
      <c r="H39" s="202">
        <f t="shared" si="15"/>
        <v>0</v>
      </c>
      <c r="I39" s="202">
        <f t="shared" si="15"/>
        <v>0</v>
      </c>
      <c r="J39" s="202">
        <f t="shared" si="15"/>
        <v>0</v>
      </c>
      <c r="K39" s="202">
        <f t="shared" si="15"/>
        <v>0</v>
      </c>
      <c r="L39" s="202">
        <f t="shared" si="15"/>
        <v>0</v>
      </c>
      <c r="M39" s="202">
        <f t="shared" si="15"/>
        <v>0</v>
      </c>
      <c r="N39" s="202">
        <f t="shared" si="15"/>
        <v>0</v>
      </c>
      <c r="O39" s="202">
        <f>SUM(O40:O50)</f>
        <v>0</v>
      </c>
      <c r="P39" s="202">
        <f t="shared" si="15"/>
        <v>0</v>
      </c>
      <c r="Q39" s="202">
        <f t="shared" si="15"/>
        <v>0</v>
      </c>
      <c r="R39" s="202">
        <f t="shared" si="15"/>
        <v>0</v>
      </c>
      <c r="S39" s="202">
        <f t="shared" si="15"/>
        <v>0</v>
      </c>
      <c r="T39" s="202">
        <f t="shared" si="15"/>
        <v>0</v>
      </c>
      <c r="U39" s="202">
        <f t="shared" si="15"/>
        <v>0</v>
      </c>
      <c r="V39" s="202">
        <f t="shared" si="15"/>
        <v>0</v>
      </c>
    </row>
    <row r="40" spans="1:22" ht="12.75" customHeight="1">
      <c r="A40" s="48">
        <f>A39+0.1</f>
        <v>3.1</v>
      </c>
      <c r="B40" s="186" t="s">
        <v>111</v>
      </c>
      <c r="C40" s="312"/>
      <c r="D40" s="222">
        <f>SUM(E40+F40)</f>
        <v>0</v>
      </c>
      <c r="E40" s="223">
        <f>SUM(G40,I40,K40,M40,O40,Q40,S40,U40)</f>
        <v>0</v>
      </c>
      <c r="F40" s="224">
        <f>SUM(H40,J40,L40,N40,P40,R40,T40,V40)</f>
        <v>0</v>
      </c>
      <c r="G40" s="203"/>
      <c r="H40" s="203"/>
      <c r="I40" s="203"/>
      <c r="J40" s="203"/>
      <c r="K40" s="203"/>
      <c r="L40" s="203"/>
      <c r="M40" s="203"/>
      <c r="N40" s="203"/>
      <c r="O40" s="203"/>
      <c r="P40" s="203"/>
      <c r="Q40" s="203"/>
      <c r="R40" s="203"/>
      <c r="S40" s="203"/>
      <c r="T40" s="203"/>
      <c r="U40" s="203"/>
      <c r="V40" s="203"/>
    </row>
    <row r="41" spans="1:22" ht="12.75" customHeight="1">
      <c r="A41" s="48">
        <f t="shared" ref="A41:A48" si="16">A40+0.1</f>
        <v>3.2</v>
      </c>
      <c r="B41" s="188" t="s">
        <v>112</v>
      </c>
      <c r="C41" s="312"/>
      <c r="D41" s="222">
        <f t="shared" ref="D41:D43" si="17">SUM(E41+F41)</f>
        <v>0</v>
      </c>
      <c r="E41" s="223">
        <f t="shared" ref="E41:F43" si="18">SUM(G41,I41,K41,M41,O41,Q41,S41,U41)</f>
        <v>0</v>
      </c>
      <c r="F41" s="224">
        <f>SUM(H41,J41,L41,N41,P41,R41,T41,V41)</f>
        <v>0</v>
      </c>
      <c r="G41" s="204"/>
      <c r="H41" s="204"/>
      <c r="I41" s="204"/>
      <c r="J41" s="204"/>
      <c r="K41" s="204"/>
      <c r="L41" s="204"/>
      <c r="M41" s="204"/>
      <c r="N41" s="204"/>
      <c r="O41" s="204"/>
      <c r="P41" s="204"/>
      <c r="Q41" s="204"/>
      <c r="R41" s="204"/>
      <c r="S41" s="204"/>
      <c r="T41" s="204"/>
      <c r="U41" s="204"/>
      <c r="V41" s="204"/>
    </row>
    <row r="42" spans="1:22" ht="12.75" customHeight="1">
      <c r="A42" s="48">
        <f t="shared" si="16"/>
        <v>3.3000000000000003</v>
      </c>
      <c r="B42" s="209" t="s">
        <v>113</v>
      </c>
      <c r="C42" s="312"/>
      <c r="D42" s="222">
        <f t="shared" si="17"/>
        <v>0</v>
      </c>
      <c r="E42" s="223">
        <f t="shared" si="18"/>
        <v>0</v>
      </c>
      <c r="F42" s="224">
        <f>SUM(H42,J42,L42,N42,P42,R42,T42,V42)</f>
        <v>0</v>
      </c>
      <c r="G42" s="203"/>
      <c r="H42" s="203"/>
      <c r="I42" s="203"/>
      <c r="J42" s="203"/>
      <c r="K42" s="203"/>
      <c r="L42" s="203"/>
      <c r="M42" s="203"/>
      <c r="N42" s="203"/>
      <c r="O42" s="203"/>
      <c r="P42" s="203"/>
      <c r="Q42" s="203"/>
      <c r="R42" s="203"/>
      <c r="S42" s="203"/>
      <c r="T42" s="203"/>
      <c r="U42" s="203"/>
      <c r="V42" s="203"/>
    </row>
    <row r="43" spans="1:22" ht="12.75" customHeight="1">
      <c r="A43" s="48">
        <f t="shared" si="16"/>
        <v>3.4000000000000004</v>
      </c>
      <c r="B43" s="188" t="s">
        <v>114</v>
      </c>
      <c r="C43" s="312"/>
      <c r="D43" s="222">
        <f t="shared" si="17"/>
        <v>0</v>
      </c>
      <c r="E43" s="223">
        <f t="shared" si="18"/>
        <v>0</v>
      </c>
      <c r="F43" s="224">
        <f t="shared" si="18"/>
        <v>0</v>
      </c>
      <c r="G43" s="204"/>
      <c r="H43" s="204"/>
      <c r="I43" s="204"/>
      <c r="J43" s="204"/>
      <c r="K43" s="204"/>
      <c r="L43" s="204"/>
      <c r="M43" s="204"/>
      <c r="N43" s="204"/>
      <c r="O43" s="204"/>
      <c r="P43" s="204"/>
      <c r="Q43" s="204"/>
      <c r="R43" s="204"/>
      <c r="S43" s="204"/>
      <c r="T43" s="204"/>
      <c r="U43" s="204"/>
      <c r="V43" s="204"/>
    </row>
    <row r="44" spans="1:22">
      <c r="A44" s="48">
        <f t="shared" si="16"/>
        <v>3.5000000000000004</v>
      </c>
      <c r="B44" s="199" t="s">
        <v>115</v>
      </c>
      <c r="C44" s="312"/>
      <c r="D44" s="225">
        <f>SUM(E44+F44)</f>
        <v>0</v>
      </c>
      <c r="E44" s="226">
        <f>SUM(G44,I44,K44,M44,O44,Q44,S44,U44)</f>
        <v>0</v>
      </c>
      <c r="F44" s="224">
        <f>SUM(H44,J44,L44,N44,P44,R44,T44,V44)</f>
        <v>0</v>
      </c>
      <c r="G44" s="203"/>
      <c r="H44" s="203"/>
      <c r="I44" s="203"/>
      <c r="J44" s="203"/>
      <c r="K44" s="203"/>
      <c r="L44" s="203"/>
      <c r="M44" s="203"/>
      <c r="N44" s="203"/>
      <c r="O44" s="203"/>
      <c r="P44" s="203"/>
      <c r="Q44" s="203"/>
      <c r="R44" s="203"/>
      <c r="S44" s="203"/>
      <c r="T44" s="203"/>
      <c r="U44" s="203"/>
      <c r="V44" s="203"/>
    </row>
    <row r="45" spans="1:22" ht="12.95">
      <c r="A45" s="48">
        <f t="shared" si="16"/>
        <v>3.6000000000000005</v>
      </c>
      <c r="B45" s="188" t="s">
        <v>116</v>
      </c>
      <c r="C45" s="312"/>
      <c r="D45" s="228">
        <f t="shared" ref="D45:D48" si="19">SUM(E45+F45)</f>
        <v>0</v>
      </c>
      <c r="E45" s="226">
        <f>SUM(G45,I45,K45,M45,O45,Q45,S45,U45)</f>
        <v>0</v>
      </c>
      <c r="F45" s="224">
        <f t="shared" ref="F45:F50" si="20">SUM(H45,J45,L45,N45,P45,R45,T45,V45)</f>
        <v>0</v>
      </c>
      <c r="G45" s="204"/>
      <c r="H45" s="204"/>
      <c r="I45" s="204"/>
      <c r="J45" s="204"/>
      <c r="K45" s="204"/>
      <c r="L45" s="204"/>
      <c r="M45" s="204"/>
      <c r="N45" s="204"/>
      <c r="O45" s="204"/>
      <c r="P45" s="204"/>
      <c r="Q45" s="204"/>
      <c r="R45" s="204"/>
      <c r="S45" s="204"/>
      <c r="T45" s="204"/>
      <c r="U45" s="204"/>
      <c r="V45" s="204"/>
    </row>
    <row r="46" spans="1:22">
      <c r="A46" s="48">
        <f t="shared" si="16"/>
        <v>3.7000000000000006</v>
      </c>
      <c r="B46" s="199" t="s">
        <v>117</v>
      </c>
      <c r="C46" s="312"/>
      <c r="D46" s="225">
        <f t="shared" si="19"/>
        <v>0</v>
      </c>
      <c r="E46" s="226">
        <f t="shared" ref="E46:E50" si="21">SUM(G46,I46,K46,M46,O46,Q46,S46,U46)</f>
        <v>0</v>
      </c>
      <c r="F46" s="224">
        <f t="shared" si="20"/>
        <v>0</v>
      </c>
      <c r="G46" s="203"/>
      <c r="H46" s="203"/>
      <c r="I46" s="203"/>
      <c r="J46" s="203"/>
      <c r="K46" s="203"/>
      <c r="L46" s="203"/>
      <c r="M46" s="203"/>
      <c r="N46" s="203"/>
      <c r="O46" s="203"/>
      <c r="P46" s="203"/>
      <c r="Q46" s="203"/>
      <c r="R46" s="203"/>
      <c r="S46" s="203"/>
      <c r="T46" s="203"/>
      <c r="U46" s="203"/>
      <c r="V46" s="203"/>
    </row>
    <row r="47" spans="1:22">
      <c r="A47" s="48">
        <f t="shared" si="16"/>
        <v>3.8000000000000007</v>
      </c>
      <c r="B47" s="199" t="s">
        <v>118</v>
      </c>
      <c r="C47" s="312"/>
      <c r="D47" s="228">
        <f t="shared" si="19"/>
        <v>0</v>
      </c>
      <c r="E47" s="226">
        <f t="shared" si="21"/>
        <v>0</v>
      </c>
      <c r="F47" s="224">
        <f t="shared" si="20"/>
        <v>0</v>
      </c>
      <c r="G47" s="204"/>
      <c r="H47" s="204"/>
      <c r="I47" s="204"/>
      <c r="J47" s="204"/>
      <c r="K47" s="204"/>
      <c r="L47" s="204"/>
      <c r="M47" s="204"/>
      <c r="N47" s="204"/>
      <c r="O47" s="204"/>
      <c r="P47" s="204"/>
      <c r="Q47" s="204"/>
      <c r="R47" s="204"/>
      <c r="S47" s="204"/>
      <c r="T47" s="204"/>
      <c r="U47" s="204"/>
      <c r="V47" s="204"/>
    </row>
    <row r="48" spans="1:22">
      <c r="A48" s="48">
        <f t="shared" si="16"/>
        <v>3.9000000000000008</v>
      </c>
      <c r="B48" s="199" t="s">
        <v>119</v>
      </c>
      <c r="C48" s="312"/>
      <c r="D48" s="225">
        <f t="shared" si="19"/>
        <v>0</v>
      </c>
      <c r="E48" s="226">
        <f t="shared" si="21"/>
        <v>0</v>
      </c>
      <c r="F48" s="224">
        <f t="shared" si="20"/>
        <v>0</v>
      </c>
      <c r="G48" s="203"/>
      <c r="H48" s="203"/>
      <c r="I48" s="203"/>
      <c r="J48" s="203"/>
      <c r="K48" s="203"/>
      <c r="L48" s="203"/>
      <c r="M48" s="203"/>
      <c r="N48" s="203"/>
      <c r="O48" s="203"/>
      <c r="P48" s="203"/>
      <c r="Q48" s="203"/>
      <c r="R48" s="203"/>
      <c r="S48" s="203"/>
      <c r="T48" s="203"/>
      <c r="U48" s="203"/>
      <c r="V48" s="203"/>
    </row>
    <row r="49" spans="1:22" ht="12.95">
      <c r="A49" s="46">
        <v>3.11</v>
      </c>
      <c r="B49" s="210" t="s">
        <v>120</v>
      </c>
      <c r="C49" s="314"/>
      <c r="D49" s="229">
        <f>SUM(E49+F49)</f>
        <v>0</v>
      </c>
      <c r="E49" s="230">
        <f t="shared" si="21"/>
        <v>0</v>
      </c>
      <c r="F49" s="231">
        <f t="shared" si="20"/>
        <v>0</v>
      </c>
      <c r="G49" s="204"/>
      <c r="H49" s="204"/>
      <c r="I49" s="204"/>
      <c r="J49" s="204"/>
      <c r="K49" s="204"/>
      <c r="L49" s="204"/>
      <c r="M49" s="204"/>
      <c r="N49" s="204"/>
      <c r="O49" s="204"/>
      <c r="P49" s="204"/>
      <c r="Q49" s="204"/>
      <c r="R49" s="204"/>
      <c r="S49" s="204"/>
      <c r="T49" s="204"/>
      <c r="U49" s="204"/>
      <c r="V49" s="204"/>
    </row>
    <row r="50" spans="1:22">
      <c r="A50" s="48">
        <f>A49+0.01</f>
        <v>3.1199999999999997</v>
      </c>
      <c r="B50" s="199" t="s">
        <v>121</v>
      </c>
      <c r="C50" s="312"/>
      <c r="D50" s="225">
        <f>SUM(E50+F50)</f>
        <v>0</v>
      </c>
      <c r="E50" s="226">
        <f t="shared" si="21"/>
        <v>0</v>
      </c>
      <c r="F50" s="224">
        <f t="shared" si="20"/>
        <v>0</v>
      </c>
      <c r="G50" s="205"/>
      <c r="H50" s="205"/>
      <c r="I50" s="205"/>
      <c r="J50" s="205"/>
      <c r="K50" s="205"/>
      <c r="L50" s="205"/>
      <c r="M50" s="205"/>
      <c r="N50" s="205"/>
      <c r="O50" s="205"/>
      <c r="P50" s="205"/>
      <c r="Q50" s="205"/>
      <c r="R50" s="205"/>
      <c r="S50" s="205"/>
      <c r="T50" s="205"/>
      <c r="U50" s="205"/>
      <c r="V50" s="205"/>
    </row>
    <row r="51" spans="1:22">
      <c r="A51" s="48"/>
      <c r="B51" s="26" t="s">
        <v>70</v>
      </c>
      <c r="C51" s="27"/>
      <c r="D51" s="198"/>
      <c r="E51" s="198"/>
      <c r="F51" s="198"/>
      <c r="G51" s="198"/>
      <c r="H51" s="198"/>
      <c r="I51" s="198"/>
      <c r="J51" s="198"/>
      <c r="K51" s="198"/>
      <c r="L51" s="198"/>
      <c r="M51" s="198"/>
      <c r="N51" s="198"/>
      <c r="O51" s="198"/>
      <c r="P51" s="198"/>
      <c r="Q51" s="198"/>
      <c r="R51" s="198"/>
      <c r="S51" s="198"/>
      <c r="T51" s="198"/>
      <c r="U51" s="198"/>
      <c r="V51" s="198"/>
    </row>
    <row r="52" spans="1:22" ht="26.25" customHeight="1">
      <c r="A52" s="47">
        <v>4</v>
      </c>
      <c r="B52" s="260" t="s">
        <v>124</v>
      </c>
      <c r="C52" s="219"/>
      <c r="D52" s="227">
        <f>SUM(D53:D63)</f>
        <v>0</v>
      </c>
      <c r="E52" s="227">
        <f>SUM(E53:E63)</f>
        <v>0</v>
      </c>
      <c r="F52" s="227">
        <f>SUM(F53:F63)</f>
        <v>0</v>
      </c>
      <c r="G52" s="202">
        <f t="shared" ref="F52:M52" si="22">SUM(G57:G62)</f>
        <v>0</v>
      </c>
      <c r="H52" s="202">
        <f t="shared" si="22"/>
        <v>0</v>
      </c>
      <c r="I52" s="202">
        <f t="shared" si="22"/>
        <v>0</v>
      </c>
      <c r="J52" s="202">
        <f t="shared" si="22"/>
        <v>0</v>
      </c>
      <c r="K52" s="202">
        <f t="shared" si="22"/>
        <v>0</v>
      </c>
      <c r="L52" s="202">
        <f t="shared" si="22"/>
        <v>0</v>
      </c>
      <c r="M52" s="202">
        <f t="shared" si="22"/>
        <v>0</v>
      </c>
      <c r="N52" s="202">
        <f>SUM(N57:N62)</f>
        <v>0</v>
      </c>
      <c r="O52" s="202">
        <f>SUM(O57:O62)</f>
        <v>0</v>
      </c>
      <c r="P52" s="202">
        <f t="shared" ref="P52:U52" si="23">SUM(P57:P62)</f>
        <v>0</v>
      </c>
      <c r="Q52" s="202">
        <f t="shared" si="23"/>
        <v>0</v>
      </c>
      <c r="R52" s="202">
        <f t="shared" si="23"/>
        <v>0</v>
      </c>
      <c r="S52" s="202">
        <f t="shared" si="23"/>
        <v>0</v>
      </c>
      <c r="T52" s="202">
        <f t="shared" si="23"/>
        <v>0</v>
      </c>
      <c r="U52" s="202">
        <f t="shared" si="23"/>
        <v>0</v>
      </c>
      <c r="V52" s="202">
        <f>SUM(V57:V62)</f>
        <v>0</v>
      </c>
    </row>
    <row r="53" spans="1:22" ht="12.75" customHeight="1">
      <c r="A53" s="48">
        <f>A52+0.1</f>
        <v>4.0999999999999996</v>
      </c>
      <c r="B53" s="186" t="s">
        <v>111</v>
      </c>
      <c r="C53" s="312"/>
      <c r="D53" s="222">
        <f>SUM(E53+F53)</f>
        <v>0</v>
      </c>
      <c r="E53" s="223">
        <f>SUM(G53,I53,K53,M53,O53,Q53,S53,U53)</f>
        <v>0</v>
      </c>
      <c r="F53" s="224">
        <f>SUM(H53,J53,L53,N53,P53,R53,T53,V53)</f>
        <v>0</v>
      </c>
      <c r="G53" s="203"/>
      <c r="H53" s="203"/>
      <c r="I53" s="203"/>
      <c r="J53" s="203"/>
      <c r="K53" s="203"/>
      <c r="L53" s="203"/>
      <c r="M53" s="203"/>
      <c r="N53" s="203"/>
      <c r="O53" s="203"/>
      <c r="P53" s="203"/>
      <c r="Q53" s="203"/>
      <c r="R53" s="203"/>
      <c r="S53" s="203"/>
      <c r="T53" s="203"/>
      <c r="U53" s="203"/>
      <c r="V53" s="203"/>
    </row>
    <row r="54" spans="1:22" ht="12.75" customHeight="1">
      <c r="A54" s="48">
        <f t="shared" ref="A54:A61" si="24">A53+0.1</f>
        <v>4.1999999999999993</v>
      </c>
      <c r="B54" s="188" t="s">
        <v>112</v>
      </c>
      <c r="C54" s="312"/>
      <c r="D54" s="222">
        <f t="shared" ref="D54:D63" si="25">SUM(E54+F54)</f>
        <v>0</v>
      </c>
      <c r="E54" s="223">
        <f t="shared" ref="E54:F56" si="26">SUM(G54,I54,K54,M54,O54,Q54,S54,U54)</f>
        <v>0</v>
      </c>
      <c r="F54" s="224">
        <f>SUM(H54,J54,L54,N54,P54,R54,T54,V54)</f>
        <v>0</v>
      </c>
      <c r="G54" s="204"/>
      <c r="H54" s="204"/>
      <c r="I54" s="204"/>
      <c r="J54" s="204"/>
      <c r="K54" s="204"/>
      <c r="L54" s="204"/>
      <c r="M54" s="204"/>
      <c r="N54" s="204"/>
      <c r="O54" s="204"/>
      <c r="P54" s="204"/>
      <c r="Q54" s="204"/>
      <c r="R54" s="204"/>
      <c r="S54" s="204"/>
      <c r="T54" s="204"/>
      <c r="U54" s="204"/>
      <c r="V54" s="204"/>
    </row>
    <row r="55" spans="1:22" ht="12.75" customHeight="1">
      <c r="A55" s="48">
        <f t="shared" si="24"/>
        <v>4.2999999999999989</v>
      </c>
      <c r="B55" s="209" t="s">
        <v>113</v>
      </c>
      <c r="C55" s="312"/>
      <c r="D55" s="222">
        <f t="shared" si="25"/>
        <v>0</v>
      </c>
      <c r="E55" s="223">
        <f t="shared" si="26"/>
        <v>0</v>
      </c>
      <c r="F55" s="224">
        <f>SUM(H55,J55,L55,N55,P55,R55,T55,V55)</f>
        <v>0</v>
      </c>
      <c r="G55" s="203"/>
      <c r="H55" s="203"/>
      <c r="I55" s="203"/>
      <c r="J55" s="203"/>
      <c r="K55" s="203"/>
      <c r="L55" s="203"/>
      <c r="M55" s="203"/>
      <c r="N55" s="203"/>
      <c r="O55" s="203"/>
      <c r="P55" s="203"/>
      <c r="Q55" s="203"/>
      <c r="R55" s="203"/>
      <c r="S55" s="203"/>
      <c r="T55" s="203"/>
      <c r="U55" s="203"/>
      <c r="V55" s="203"/>
    </row>
    <row r="56" spans="1:22" ht="12.75" customHeight="1">
      <c r="A56" s="48">
        <f t="shared" si="24"/>
        <v>4.3999999999999986</v>
      </c>
      <c r="B56" s="188" t="s">
        <v>114</v>
      </c>
      <c r="C56" s="312"/>
      <c r="D56" s="222">
        <f t="shared" si="25"/>
        <v>0</v>
      </c>
      <c r="E56" s="223">
        <f t="shared" si="26"/>
        <v>0</v>
      </c>
      <c r="F56" s="224">
        <f t="shared" si="26"/>
        <v>0</v>
      </c>
      <c r="G56" s="204"/>
      <c r="H56" s="204"/>
      <c r="I56" s="204"/>
      <c r="J56" s="204"/>
      <c r="K56" s="204"/>
      <c r="L56" s="204"/>
      <c r="M56" s="204"/>
      <c r="N56" s="204"/>
      <c r="O56" s="204"/>
      <c r="P56" s="204"/>
      <c r="Q56" s="204"/>
      <c r="R56" s="204"/>
      <c r="S56" s="204"/>
      <c r="T56" s="204"/>
      <c r="U56" s="204"/>
      <c r="V56" s="204"/>
    </row>
    <row r="57" spans="1:22">
      <c r="A57" s="48">
        <f t="shared" si="24"/>
        <v>4.4999999999999982</v>
      </c>
      <c r="B57" s="199" t="s">
        <v>115</v>
      </c>
      <c r="C57" s="315"/>
      <c r="D57" s="225">
        <f t="shared" si="25"/>
        <v>0</v>
      </c>
      <c r="E57" s="226">
        <f>SUM(G57,I57,K57,M57,O57,Q57,S57,U57)</f>
        <v>0</v>
      </c>
      <c r="F57" s="224">
        <f>SUM(H57,J57,L57,N57,P57,R57,T57,V57)</f>
        <v>0</v>
      </c>
      <c r="G57" s="203"/>
      <c r="H57" s="203"/>
      <c r="I57" s="203"/>
      <c r="J57" s="203"/>
      <c r="K57" s="203"/>
      <c r="L57" s="203"/>
      <c r="M57" s="203"/>
      <c r="N57" s="203"/>
      <c r="O57" s="203"/>
      <c r="P57" s="203"/>
      <c r="Q57" s="203"/>
      <c r="R57" s="203"/>
      <c r="S57" s="203"/>
      <c r="T57" s="203"/>
      <c r="U57" s="203"/>
      <c r="V57" s="203"/>
    </row>
    <row r="58" spans="1:22" ht="12.95">
      <c r="A58" s="48">
        <f t="shared" si="24"/>
        <v>4.5999999999999979</v>
      </c>
      <c r="B58" s="188" t="s">
        <v>116</v>
      </c>
      <c r="C58" s="315"/>
      <c r="D58" s="228">
        <f t="shared" si="25"/>
        <v>0</v>
      </c>
      <c r="E58" s="226">
        <f t="shared" ref="E58:F63" si="27">SUM(G58,I58,K58,M58,O58,Q58,S58,U58)</f>
        <v>0</v>
      </c>
      <c r="F58" s="224">
        <f t="shared" si="27"/>
        <v>0</v>
      </c>
      <c r="G58" s="204"/>
      <c r="H58" s="204"/>
      <c r="I58" s="204"/>
      <c r="J58" s="204"/>
      <c r="K58" s="204"/>
      <c r="L58" s="204"/>
      <c r="M58" s="204"/>
      <c r="N58" s="204"/>
      <c r="O58" s="204"/>
      <c r="P58" s="204"/>
      <c r="Q58" s="204"/>
      <c r="R58" s="204"/>
      <c r="S58" s="204"/>
      <c r="T58" s="204"/>
      <c r="U58" s="204"/>
      <c r="V58" s="204"/>
    </row>
    <row r="59" spans="1:22">
      <c r="A59" s="48">
        <f t="shared" si="24"/>
        <v>4.6999999999999975</v>
      </c>
      <c r="B59" s="199" t="s">
        <v>117</v>
      </c>
      <c r="C59" s="315"/>
      <c r="D59" s="225">
        <f t="shared" si="25"/>
        <v>0</v>
      </c>
      <c r="E59" s="226">
        <f t="shared" si="27"/>
        <v>0</v>
      </c>
      <c r="F59" s="224">
        <f t="shared" si="27"/>
        <v>0</v>
      </c>
      <c r="G59" s="203"/>
      <c r="H59" s="203"/>
      <c r="I59" s="203"/>
      <c r="J59" s="203"/>
      <c r="K59" s="203"/>
      <c r="L59" s="203"/>
      <c r="M59" s="203"/>
      <c r="N59" s="203"/>
      <c r="O59" s="203"/>
      <c r="P59" s="203"/>
      <c r="Q59" s="203"/>
      <c r="R59" s="203"/>
      <c r="S59" s="203"/>
      <c r="T59" s="203"/>
      <c r="U59" s="203"/>
      <c r="V59" s="203"/>
    </row>
    <row r="60" spans="1:22">
      <c r="A60" s="48">
        <f t="shared" si="24"/>
        <v>4.7999999999999972</v>
      </c>
      <c r="B60" s="199" t="s">
        <v>118</v>
      </c>
      <c r="C60" s="315"/>
      <c r="D60" s="228">
        <f t="shared" si="25"/>
        <v>0</v>
      </c>
      <c r="E60" s="226">
        <f t="shared" si="27"/>
        <v>0</v>
      </c>
      <c r="F60" s="224">
        <f t="shared" si="27"/>
        <v>0</v>
      </c>
      <c r="G60" s="204"/>
      <c r="H60" s="204"/>
      <c r="I60" s="204"/>
      <c r="J60" s="204"/>
      <c r="K60" s="204"/>
      <c r="L60" s="204"/>
      <c r="M60" s="204"/>
      <c r="N60" s="204"/>
      <c r="O60" s="204"/>
      <c r="P60" s="204"/>
      <c r="Q60" s="204"/>
      <c r="R60" s="204"/>
      <c r="S60" s="204"/>
      <c r="T60" s="204"/>
      <c r="U60" s="204"/>
      <c r="V60" s="204"/>
    </row>
    <row r="61" spans="1:22">
      <c r="A61" s="48">
        <f t="shared" si="24"/>
        <v>4.8999999999999968</v>
      </c>
      <c r="B61" s="199" t="s">
        <v>119</v>
      </c>
      <c r="C61" s="315"/>
      <c r="D61" s="225">
        <f t="shared" si="25"/>
        <v>0</v>
      </c>
      <c r="E61" s="226">
        <f t="shared" si="27"/>
        <v>0</v>
      </c>
      <c r="F61" s="224">
        <f t="shared" si="27"/>
        <v>0</v>
      </c>
      <c r="G61" s="203"/>
      <c r="H61" s="203"/>
      <c r="I61" s="203"/>
      <c r="J61" s="203"/>
      <c r="K61" s="203"/>
      <c r="L61" s="203"/>
      <c r="M61" s="203"/>
      <c r="N61" s="203"/>
      <c r="O61" s="203"/>
      <c r="P61" s="203"/>
      <c r="Q61" s="203"/>
      <c r="R61" s="203"/>
      <c r="S61" s="203"/>
      <c r="T61" s="203"/>
      <c r="U61" s="203"/>
      <c r="V61" s="203"/>
    </row>
    <row r="62" spans="1:22" ht="12.95">
      <c r="A62" s="48">
        <v>4.1100000000000003</v>
      </c>
      <c r="B62" s="210" t="s">
        <v>120</v>
      </c>
      <c r="C62" s="315"/>
      <c r="D62" s="228">
        <f t="shared" si="25"/>
        <v>0</v>
      </c>
      <c r="E62" s="226">
        <f t="shared" si="27"/>
        <v>0</v>
      </c>
      <c r="F62" s="224">
        <f>SUM(H62,J62,L62,N62,P62,R62,T62,V62)</f>
        <v>0</v>
      </c>
      <c r="G62" s="204"/>
      <c r="H62" s="204"/>
      <c r="I62" s="204"/>
      <c r="J62" s="204"/>
      <c r="K62" s="204"/>
      <c r="L62" s="204"/>
      <c r="M62" s="204"/>
      <c r="N62" s="204"/>
      <c r="O62" s="204"/>
      <c r="P62" s="204"/>
      <c r="Q62" s="204"/>
      <c r="R62" s="204"/>
      <c r="S62" s="204"/>
      <c r="T62" s="204"/>
      <c r="U62" s="204"/>
      <c r="V62" s="204"/>
    </row>
    <row r="63" spans="1:22">
      <c r="A63" s="48">
        <f>A62+0.01</f>
        <v>4.12</v>
      </c>
      <c r="B63" s="199" t="s">
        <v>125</v>
      </c>
      <c r="C63" s="312"/>
      <c r="D63" s="225">
        <f t="shared" si="25"/>
        <v>0</v>
      </c>
      <c r="E63" s="226">
        <f t="shared" si="27"/>
        <v>0</v>
      </c>
      <c r="F63" s="224">
        <f>SUM(H63,J63,L63,N63,P63,R63,T63,V63)</f>
        <v>0</v>
      </c>
      <c r="G63" s="205"/>
      <c r="H63" s="205"/>
      <c r="I63" s="205"/>
      <c r="J63" s="205"/>
      <c r="K63" s="205"/>
      <c r="L63" s="205"/>
      <c r="M63" s="205"/>
      <c r="N63" s="205"/>
      <c r="O63" s="205"/>
      <c r="P63" s="205"/>
      <c r="Q63" s="205"/>
      <c r="R63" s="205"/>
      <c r="S63" s="205"/>
      <c r="T63" s="205"/>
      <c r="U63" s="205"/>
      <c r="V63" s="205"/>
    </row>
    <row r="64" spans="1:22">
      <c r="A64" s="27"/>
      <c r="B64" s="27"/>
      <c r="C64" s="27"/>
      <c r="D64" s="198"/>
      <c r="E64" s="198"/>
      <c r="F64" s="198"/>
      <c r="G64" s="198"/>
      <c r="H64" s="198"/>
      <c r="I64" s="198"/>
      <c r="J64" s="198"/>
      <c r="K64" s="198"/>
      <c r="L64" s="198"/>
      <c r="M64" s="198"/>
      <c r="N64" s="198"/>
      <c r="O64" s="198"/>
      <c r="P64" s="198"/>
      <c r="Q64" s="198"/>
      <c r="R64" s="198"/>
      <c r="S64" s="198"/>
      <c r="T64" s="198"/>
      <c r="U64" s="198"/>
      <c r="V64" s="198"/>
    </row>
    <row r="65" spans="1:22" ht="39" customHeight="1">
      <c r="A65" s="47">
        <v>5</v>
      </c>
      <c r="B65" s="261" t="s">
        <v>126</v>
      </c>
      <c r="C65" s="218" t="s">
        <v>127</v>
      </c>
      <c r="D65" s="227">
        <f>SUM(D66:D76)</f>
        <v>0</v>
      </c>
      <c r="E65" s="227">
        <f>SUM(E66:E76)</f>
        <v>0</v>
      </c>
      <c r="F65" s="227">
        <f>SUM(F66:F76)</f>
        <v>0</v>
      </c>
      <c r="G65" s="202">
        <f t="shared" ref="D65:V65" si="28">SUM(G66:G76)</f>
        <v>0</v>
      </c>
      <c r="H65" s="202">
        <f t="shared" si="28"/>
        <v>0</v>
      </c>
      <c r="I65" s="202">
        <f t="shared" si="28"/>
        <v>0</v>
      </c>
      <c r="J65" s="202">
        <f t="shared" si="28"/>
        <v>0</v>
      </c>
      <c r="K65" s="202">
        <f t="shared" si="28"/>
        <v>0</v>
      </c>
      <c r="L65" s="202">
        <f t="shared" si="28"/>
        <v>0</v>
      </c>
      <c r="M65" s="202">
        <f t="shared" si="28"/>
        <v>0</v>
      </c>
      <c r="N65" s="202">
        <f t="shared" si="28"/>
        <v>0</v>
      </c>
      <c r="O65" s="202">
        <f t="shared" si="28"/>
        <v>0</v>
      </c>
      <c r="P65" s="202">
        <f t="shared" si="28"/>
        <v>0</v>
      </c>
      <c r="Q65" s="202">
        <f t="shared" si="28"/>
        <v>0</v>
      </c>
      <c r="R65" s="202">
        <f t="shared" si="28"/>
        <v>0</v>
      </c>
      <c r="S65" s="202">
        <f t="shared" si="28"/>
        <v>0</v>
      </c>
      <c r="T65" s="202">
        <f t="shared" si="28"/>
        <v>0</v>
      </c>
      <c r="U65" s="202">
        <f t="shared" si="28"/>
        <v>0</v>
      </c>
      <c r="V65" s="202">
        <f t="shared" si="28"/>
        <v>0</v>
      </c>
    </row>
    <row r="66" spans="1:22" ht="12.75" customHeight="1">
      <c r="A66" s="48">
        <f>A65+0.1</f>
        <v>5.0999999999999996</v>
      </c>
      <c r="B66" s="186" t="s">
        <v>111</v>
      </c>
      <c r="C66" s="312"/>
      <c r="D66" s="222">
        <f>SUM(E66+F66)</f>
        <v>0</v>
      </c>
      <c r="E66" s="223">
        <f>SUM(G66,I66,K66,M66,O66,Q66,S66,U66)</f>
        <v>0</v>
      </c>
      <c r="F66" s="224">
        <f>SUM(H66,J66,L66,N66,P66,R66,T66,V66)</f>
        <v>0</v>
      </c>
      <c r="G66" s="203"/>
      <c r="H66" s="203"/>
      <c r="I66" s="203"/>
      <c r="J66" s="203"/>
      <c r="K66" s="203"/>
      <c r="L66" s="203"/>
      <c r="M66" s="203"/>
      <c r="N66" s="203"/>
      <c r="O66" s="203"/>
      <c r="P66" s="203"/>
      <c r="Q66" s="203"/>
      <c r="R66" s="203"/>
      <c r="S66" s="203"/>
      <c r="T66" s="203"/>
      <c r="U66" s="203"/>
      <c r="V66" s="203"/>
    </row>
    <row r="67" spans="1:22" ht="12.75" customHeight="1">
      <c r="A67" s="48">
        <f t="shared" ref="A67:A74" si="29">A66+0.1</f>
        <v>5.1999999999999993</v>
      </c>
      <c r="B67" s="188" t="s">
        <v>112</v>
      </c>
      <c r="C67" s="312"/>
      <c r="D67" s="222">
        <f t="shared" ref="D67:D69" si="30">SUM(E67+F67)</f>
        <v>0</v>
      </c>
      <c r="E67" s="223">
        <f t="shared" ref="E67:F69" si="31">SUM(G67,I67,K67,M67,O67,Q67,S67,U67)</f>
        <v>0</v>
      </c>
      <c r="F67" s="224">
        <f>SUM(H67,J67,L67,N67,P67,R67,T67,V67)</f>
        <v>0</v>
      </c>
      <c r="G67" s="204"/>
      <c r="H67" s="204"/>
      <c r="I67" s="204"/>
      <c r="J67" s="204"/>
      <c r="K67" s="204"/>
      <c r="L67" s="204"/>
      <c r="M67" s="204"/>
      <c r="N67" s="204"/>
      <c r="O67" s="204"/>
      <c r="P67" s="204"/>
      <c r="Q67" s="204"/>
      <c r="R67" s="204"/>
      <c r="S67" s="204"/>
      <c r="T67" s="204"/>
      <c r="U67" s="204"/>
      <c r="V67" s="204"/>
    </row>
    <row r="68" spans="1:22" ht="12.75" customHeight="1">
      <c r="A68" s="48">
        <f t="shared" si="29"/>
        <v>5.2999999999999989</v>
      </c>
      <c r="B68" s="209" t="s">
        <v>113</v>
      </c>
      <c r="C68" s="312"/>
      <c r="D68" s="222">
        <f t="shared" si="30"/>
        <v>0</v>
      </c>
      <c r="E68" s="223">
        <f t="shared" si="31"/>
        <v>0</v>
      </c>
      <c r="F68" s="224">
        <f>SUM(H68,J68,L68,N68,P68,R68,T68,V68)</f>
        <v>0</v>
      </c>
      <c r="G68" s="203"/>
      <c r="H68" s="203"/>
      <c r="I68" s="203"/>
      <c r="J68" s="203"/>
      <c r="K68" s="203"/>
      <c r="L68" s="203"/>
      <c r="M68" s="203"/>
      <c r="N68" s="203"/>
      <c r="O68" s="203"/>
      <c r="P68" s="203"/>
      <c r="Q68" s="203"/>
      <c r="R68" s="203"/>
      <c r="S68" s="203"/>
      <c r="T68" s="203"/>
      <c r="U68" s="203"/>
      <c r="V68" s="203"/>
    </row>
    <row r="69" spans="1:22" ht="12.75" customHeight="1">
      <c r="A69" s="48">
        <f t="shared" si="29"/>
        <v>5.3999999999999986</v>
      </c>
      <c r="B69" s="188" t="s">
        <v>114</v>
      </c>
      <c r="C69" s="312"/>
      <c r="D69" s="222">
        <f t="shared" si="30"/>
        <v>0</v>
      </c>
      <c r="E69" s="223">
        <f t="shared" si="31"/>
        <v>0</v>
      </c>
      <c r="F69" s="224">
        <f t="shared" si="31"/>
        <v>0</v>
      </c>
      <c r="G69" s="204"/>
      <c r="H69" s="204"/>
      <c r="I69" s="204"/>
      <c r="J69" s="204"/>
      <c r="K69" s="204"/>
      <c r="L69" s="204"/>
      <c r="M69" s="204"/>
      <c r="N69" s="204"/>
      <c r="O69" s="204"/>
      <c r="P69" s="204"/>
      <c r="Q69" s="204"/>
      <c r="R69" s="204"/>
      <c r="S69" s="204"/>
      <c r="T69" s="204"/>
      <c r="U69" s="204"/>
      <c r="V69" s="204"/>
    </row>
    <row r="70" spans="1:22">
      <c r="A70" s="48">
        <f t="shared" si="29"/>
        <v>5.4999999999999982</v>
      </c>
      <c r="B70" s="199" t="s">
        <v>115</v>
      </c>
      <c r="C70" s="312"/>
      <c r="D70" s="225">
        <f>SUM(E70+F70)</f>
        <v>0</v>
      </c>
      <c r="E70" s="226">
        <f>SUM(G70,I70,K70,M70,O70,Q70,S70,U70)</f>
        <v>0</v>
      </c>
      <c r="F70" s="224">
        <f>SUM(H70,J70,L70,N70,P70,R70,T70,V70)</f>
        <v>0</v>
      </c>
      <c r="G70" s="203"/>
      <c r="H70" s="203"/>
      <c r="I70" s="203"/>
      <c r="J70" s="203"/>
      <c r="K70" s="203"/>
      <c r="L70" s="203"/>
      <c r="M70" s="203"/>
      <c r="N70" s="203"/>
      <c r="O70" s="203"/>
      <c r="P70" s="203"/>
      <c r="Q70" s="203"/>
      <c r="R70" s="203"/>
      <c r="S70" s="203"/>
      <c r="T70" s="203"/>
      <c r="U70" s="203"/>
      <c r="V70" s="203"/>
    </row>
    <row r="71" spans="1:22" ht="12.95">
      <c r="A71" s="48">
        <f t="shared" si="29"/>
        <v>5.5999999999999979</v>
      </c>
      <c r="B71" s="188" t="s">
        <v>116</v>
      </c>
      <c r="C71" s="312"/>
      <c r="D71" s="228">
        <f t="shared" ref="D71:D76" si="32">SUM(E71+F71)</f>
        <v>0</v>
      </c>
      <c r="E71" s="226">
        <f t="shared" ref="E71:F76" si="33">SUM(G71,I71,K71,M71,O71,Q71,S71,U71)</f>
        <v>0</v>
      </c>
      <c r="F71" s="224">
        <f t="shared" si="33"/>
        <v>0</v>
      </c>
      <c r="G71" s="204"/>
      <c r="H71" s="204"/>
      <c r="I71" s="204"/>
      <c r="J71" s="204"/>
      <c r="K71" s="204"/>
      <c r="L71" s="204"/>
      <c r="M71" s="204"/>
      <c r="N71" s="204"/>
      <c r="O71" s="204"/>
      <c r="P71" s="204"/>
      <c r="Q71" s="204"/>
      <c r="R71" s="204"/>
      <c r="S71" s="204"/>
      <c r="T71" s="204"/>
      <c r="U71" s="204"/>
      <c r="V71" s="204"/>
    </row>
    <row r="72" spans="1:22">
      <c r="A72" s="48">
        <f t="shared" si="29"/>
        <v>5.6999999999999975</v>
      </c>
      <c r="B72" s="199" t="s">
        <v>117</v>
      </c>
      <c r="C72" s="312"/>
      <c r="D72" s="225">
        <f t="shared" si="32"/>
        <v>0</v>
      </c>
      <c r="E72" s="226">
        <f t="shared" si="33"/>
        <v>0</v>
      </c>
      <c r="F72" s="224">
        <f t="shared" si="33"/>
        <v>0</v>
      </c>
      <c r="G72" s="203"/>
      <c r="H72" s="203"/>
      <c r="I72" s="203"/>
      <c r="J72" s="203"/>
      <c r="K72" s="203"/>
      <c r="L72" s="203"/>
      <c r="M72" s="203"/>
      <c r="N72" s="203"/>
      <c r="O72" s="203"/>
      <c r="P72" s="203"/>
      <c r="Q72" s="203"/>
      <c r="R72" s="203"/>
      <c r="S72" s="203"/>
      <c r="T72" s="203"/>
      <c r="U72" s="203"/>
      <c r="V72" s="203"/>
    </row>
    <row r="73" spans="1:22">
      <c r="A73" s="48">
        <f t="shared" si="29"/>
        <v>5.7999999999999972</v>
      </c>
      <c r="B73" s="199" t="s">
        <v>118</v>
      </c>
      <c r="C73" s="312"/>
      <c r="D73" s="228">
        <f t="shared" si="32"/>
        <v>0</v>
      </c>
      <c r="E73" s="226">
        <f t="shared" si="33"/>
        <v>0</v>
      </c>
      <c r="F73" s="224">
        <f t="shared" si="33"/>
        <v>0</v>
      </c>
      <c r="G73" s="204"/>
      <c r="H73" s="204"/>
      <c r="I73" s="204"/>
      <c r="J73" s="204"/>
      <c r="K73" s="204"/>
      <c r="L73" s="204"/>
      <c r="M73" s="204"/>
      <c r="N73" s="204"/>
      <c r="O73" s="204"/>
      <c r="P73" s="204"/>
      <c r="Q73" s="204"/>
      <c r="R73" s="204"/>
      <c r="S73" s="204"/>
      <c r="T73" s="204"/>
      <c r="U73" s="204"/>
      <c r="V73" s="204"/>
    </row>
    <row r="74" spans="1:22">
      <c r="A74" s="48">
        <f t="shared" si="29"/>
        <v>5.8999999999999968</v>
      </c>
      <c r="B74" s="199" t="s">
        <v>119</v>
      </c>
      <c r="C74" s="312"/>
      <c r="D74" s="225">
        <f t="shared" si="32"/>
        <v>0</v>
      </c>
      <c r="E74" s="226">
        <f t="shared" si="33"/>
        <v>0</v>
      </c>
      <c r="F74" s="224">
        <f t="shared" si="33"/>
        <v>0</v>
      </c>
      <c r="G74" s="203"/>
      <c r="H74" s="203"/>
      <c r="I74" s="203"/>
      <c r="J74" s="203"/>
      <c r="K74" s="203"/>
      <c r="L74" s="203"/>
      <c r="M74" s="203"/>
      <c r="N74" s="203"/>
      <c r="O74" s="203"/>
      <c r="P74" s="203"/>
      <c r="Q74" s="203"/>
      <c r="R74" s="203"/>
      <c r="S74" s="203"/>
      <c r="T74" s="203"/>
      <c r="U74" s="203"/>
      <c r="V74" s="203"/>
    </row>
    <row r="75" spans="1:22" ht="12.95">
      <c r="A75" s="337">
        <v>5.0999999999999996</v>
      </c>
      <c r="B75" s="210" t="s">
        <v>120</v>
      </c>
      <c r="C75" s="314"/>
      <c r="D75" s="229">
        <f t="shared" si="32"/>
        <v>0</v>
      </c>
      <c r="E75" s="230">
        <f t="shared" si="33"/>
        <v>0</v>
      </c>
      <c r="F75" s="231">
        <f t="shared" si="33"/>
        <v>0</v>
      </c>
      <c r="G75" s="204"/>
      <c r="H75" s="204"/>
      <c r="I75" s="204"/>
      <c r="J75" s="204"/>
      <c r="K75" s="204"/>
      <c r="L75" s="204"/>
      <c r="M75" s="204"/>
      <c r="N75" s="204"/>
      <c r="O75" s="204"/>
      <c r="P75" s="204"/>
      <c r="Q75" s="204"/>
      <c r="R75" s="204"/>
      <c r="S75" s="204"/>
      <c r="T75" s="204"/>
      <c r="U75" s="204"/>
      <c r="V75" s="204"/>
    </row>
    <row r="76" spans="1:22">
      <c r="A76" s="182">
        <f>A75+0.01</f>
        <v>5.1099999999999994</v>
      </c>
      <c r="B76" s="200" t="s">
        <v>121</v>
      </c>
      <c r="C76" s="316"/>
      <c r="D76" s="233">
        <f t="shared" si="32"/>
        <v>0</v>
      </c>
      <c r="E76" s="234">
        <f t="shared" si="33"/>
        <v>0</v>
      </c>
      <c r="F76" s="234">
        <f t="shared" si="33"/>
        <v>0</v>
      </c>
      <c r="G76" s="204"/>
      <c r="H76" s="204"/>
      <c r="I76" s="204"/>
      <c r="J76" s="204"/>
      <c r="K76" s="204"/>
      <c r="L76" s="204"/>
      <c r="M76" s="204"/>
      <c r="N76" s="204"/>
      <c r="O76" s="204"/>
      <c r="P76" s="204"/>
      <c r="Q76" s="204"/>
      <c r="R76" s="204"/>
      <c r="S76" s="204"/>
      <c r="T76" s="204"/>
      <c r="U76" s="204"/>
      <c r="V76" s="204"/>
    </row>
    <row r="77" spans="1:22">
      <c r="A77" s="27"/>
      <c r="B77" s="27"/>
      <c r="C77" s="27"/>
      <c r="D77" s="198"/>
      <c r="E77" s="198"/>
      <c r="F77" s="198"/>
      <c r="G77" s="198"/>
      <c r="H77" s="198"/>
      <c r="I77" s="198"/>
      <c r="J77" s="198"/>
      <c r="K77" s="198"/>
      <c r="L77" s="198"/>
      <c r="M77" s="198"/>
      <c r="N77" s="198"/>
      <c r="O77" s="198"/>
      <c r="P77" s="198"/>
      <c r="Q77" s="198"/>
      <c r="R77" s="198"/>
      <c r="S77" s="198"/>
      <c r="T77" s="198"/>
      <c r="U77" s="198"/>
      <c r="V77" s="198"/>
    </row>
    <row r="78" spans="1:22" ht="27" customHeight="1" thickBot="1">
      <c r="A78" s="47">
        <v>6</v>
      </c>
      <c r="B78" s="261" t="s">
        <v>128</v>
      </c>
      <c r="C78" s="239" t="s">
        <v>129</v>
      </c>
      <c r="D78" s="227">
        <f>SUM(D79:D82)</f>
        <v>0</v>
      </c>
      <c r="E78" s="227">
        <f>SUM(E79:E82)</f>
        <v>0</v>
      </c>
      <c r="F78" s="227">
        <f>SUM(F79:F82)</f>
        <v>0</v>
      </c>
      <c r="G78" s="196">
        <f t="shared" ref="D78:V78" si="34">SUM(G79:G80)</f>
        <v>0</v>
      </c>
      <c r="H78" s="196">
        <f t="shared" si="34"/>
        <v>0</v>
      </c>
      <c r="I78" s="196">
        <f t="shared" si="34"/>
        <v>0</v>
      </c>
      <c r="J78" s="196">
        <f t="shared" si="34"/>
        <v>0</v>
      </c>
      <c r="K78" s="196">
        <f t="shared" si="34"/>
        <v>0</v>
      </c>
      <c r="L78" s="196">
        <f t="shared" si="34"/>
        <v>0</v>
      </c>
      <c r="M78" s="196">
        <f t="shared" si="34"/>
        <v>0</v>
      </c>
      <c r="N78" s="196">
        <f t="shared" si="34"/>
        <v>0</v>
      </c>
      <c r="O78" s="197">
        <f t="shared" si="34"/>
        <v>0</v>
      </c>
      <c r="P78" s="197">
        <f t="shared" si="34"/>
        <v>0</v>
      </c>
      <c r="Q78" s="197">
        <f t="shared" si="34"/>
        <v>0</v>
      </c>
      <c r="R78" s="197">
        <f t="shared" si="34"/>
        <v>0</v>
      </c>
      <c r="S78" s="197">
        <f t="shared" si="34"/>
        <v>0</v>
      </c>
      <c r="T78" s="197">
        <f t="shared" si="34"/>
        <v>0</v>
      </c>
      <c r="U78" s="238">
        <f t="shared" si="34"/>
        <v>0</v>
      </c>
      <c r="V78" s="237">
        <f t="shared" si="34"/>
        <v>0</v>
      </c>
    </row>
    <row r="79" spans="1:22">
      <c r="A79" s="201">
        <v>6.1</v>
      </c>
      <c r="B79" s="320" t="s">
        <v>130</v>
      </c>
      <c r="C79" s="317"/>
      <c r="D79" s="232">
        <f t="shared" ref="D79:D81" si="35">SUM(E79+F79)</f>
        <v>0</v>
      </c>
      <c r="E79" s="230">
        <f t="shared" ref="E79:E80" si="36">SUM(G79,I79,K79,M79,O79,Q79,S79,U79)</f>
        <v>0</v>
      </c>
      <c r="F79" s="231">
        <f>SUM(H79,J79,L79,N79,P79,R79,T79,V79)</f>
        <v>0</v>
      </c>
      <c r="G79" s="203"/>
      <c r="H79" s="203"/>
      <c r="I79" s="203"/>
      <c r="J79" s="203"/>
      <c r="K79" s="203"/>
      <c r="L79" s="203"/>
      <c r="M79" s="203"/>
      <c r="N79" s="203"/>
      <c r="O79" s="203"/>
      <c r="P79" s="203"/>
      <c r="Q79" s="203"/>
      <c r="R79" s="203"/>
      <c r="S79" s="203"/>
      <c r="T79" s="203"/>
      <c r="U79" s="203"/>
      <c r="V79" s="203"/>
    </row>
    <row r="80" spans="1:22">
      <c r="A80" s="201">
        <f t="shared" ref="A80" si="37">A79+0.1</f>
        <v>6.1999999999999993</v>
      </c>
      <c r="B80" s="336" t="s">
        <v>131</v>
      </c>
      <c r="C80" s="318"/>
      <c r="D80" s="232">
        <f t="shared" si="35"/>
        <v>0</v>
      </c>
      <c r="E80" s="230">
        <f t="shared" si="36"/>
        <v>0</v>
      </c>
      <c r="F80" s="231">
        <f>SUM(H80,J80,L80,N80,P80,R80,T80,V80)</f>
        <v>0</v>
      </c>
      <c r="G80" s="203"/>
      <c r="H80" s="203"/>
      <c r="I80" s="203"/>
      <c r="J80" s="203"/>
      <c r="K80" s="203"/>
      <c r="L80" s="203"/>
      <c r="M80" s="203"/>
      <c r="N80" s="203"/>
      <c r="O80" s="203"/>
      <c r="P80" s="203"/>
      <c r="Q80" s="203"/>
      <c r="R80" s="203"/>
      <c r="S80" s="203"/>
      <c r="T80" s="203"/>
      <c r="U80" s="203"/>
      <c r="V80" s="203"/>
    </row>
    <row r="81" spans="1:22">
      <c r="A81" s="201">
        <v>6.4</v>
      </c>
      <c r="B81" s="336" t="s">
        <v>132</v>
      </c>
      <c r="C81" s="318"/>
      <c r="D81" s="232">
        <f t="shared" si="35"/>
        <v>0</v>
      </c>
      <c r="E81" s="230">
        <f t="shared" ref="E81" si="38">SUM(G81,I81,K81,M81,O81,Q81,S81,U81)</f>
        <v>0</v>
      </c>
      <c r="F81" s="231">
        <f>SUM(H81,J81,L81,N81,P81,R81,T81,V81)</f>
        <v>0</v>
      </c>
      <c r="G81" s="203"/>
      <c r="H81" s="203"/>
      <c r="I81" s="203"/>
      <c r="J81" s="203"/>
      <c r="K81" s="203"/>
      <c r="L81" s="203"/>
      <c r="M81" s="203"/>
      <c r="N81" s="203"/>
      <c r="O81" s="203"/>
      <c r="P81" s="203"/>
      <c r="Q81" s="203"/>
      <c r="R81" s="203"/>
      <c r="S81" s="203"/>
      <c r="T81" s="203"/>
      <c r="U81" s="203"/>
      <c r="V81" s="203"/>
    </row>
    <row r="82" spans="1:22" s="181" customFormat="1">
      <c r="A82" s="235">
        <f>A80+0.1</f>
        <v>6.2999999999999989</v>
      </c>
      <c r="B82" s="309" t="s">
        <v>133</v>
      </c>
      <c r="C82" s="319"/>
      <c r="D82" s="232">
        <f t="shared" ref="D82" si="39">SUM(E82+F82)</f>
        <v>0</v>
      </c>
      <c r="E82" s="230">
        <f t="shared" ref="E82" si="40">SUM(G82,I82,K82,M82,O82,Q82,S82,U82)</f>
        <v>0</v>
      </c>
      <c r="F82" s="231">
        <f>SUM(H82,J82,L82,N82,P82,R82,T82,V82)</f>
        <v>0</v>
      </c>
      <c r="G82" s="310"/>
      <c r="H82" s="310"/>
      <c r="I82" s="310"/>
      <c r="J82" s="310"/>
      <c r="K82" s="310"/>
      <c r="L82" s="310"/>
      <c r="M82" s="310"/>
      <c r="N82" s="310"/>
      <c r="O82" s="310"/>
      <c r="P82" s="310"/>
      <c r="Q82" s="310"/>
      <c r="R82" s="310"/>
      <c r="S82" s="310"/>
      <c r="T82" s="310"/>
      <c r="U82" s="310"/>
      <c r="V82" s="310"/>
    </row>
    <row r="83" spans="1:22">
      <c r="A83" s="27"/>
      <c r="B83" s="27"/>
      <c r="C83" s="27"/>
      <c r="D83" s="198"/>
      <c r="E83" s="198"/>
      <c r="F83" s="198"/>
      <c r="G83" s="198"/>
      <c r="H83" s="198"/>
      <c r="I83" s="198"/>
      <c r="J83" s="198"/>
      <c r="K83" s="198"/>
      <c r="L83" s="198"/>
      <c r="M83" s="198"/>
      <c r="N83" s="198"/>
      <c r="O83" s="198"/>
      <c r="P83" s="198"/>
      <c r="Q83" s="198"/>
      <c r="R83" s="198"/>
      <c r="S83" s="198"/>
      <c r="T83" s="198"/>
      <c r="U83" s="198"/>
      <c r="V83" s="198"/>
    </row>
    <row r="84" spans="1:22" ht="12.95">
      <c r="A84" s="43">
        <v>7</v>
      </c>
      <c r="B84" s="28" t="s">
        <v>134</v>
      </c>
      <c r="C84" s="29"/>
      <c r="D84" s="134">
        <f>SUM(E84+F84)</f>
        <v>0</v>
      </c>
      <c r="E84" s="134">
        <f>SUM(E13,E26,E39,E52,E65,E78)</f>
        <v>0</v>
      </c>
      <c r="F84" s="134">
        <f>SUM(F13,F26,F39,F52,F65,F78)</f>
        <v>0</v>
      </c>
      <c r="G84" s="134">
        <f t="shared" ref="G84:V84" si="41">G13+G26+G39+G52+G65+G78</f>
        <v>0</v>
      </c>
      <c r="H84" s="135">
        <f t="shared" si="41"/>
        <v>0</v>
      </c>
      <c r="I84" s="135">
        <f t="shared" si="41"/>
        <v>0</v>
      </c>
      <c r="J84" s="135">
        <f t="shared" si="41"/>
        <v>0</v>
      </c>
      <c r="K84" s="135">
        <f t="shared" si="41"/>
        <v>0</v>
      </c>
      <c r="L84" s="135">
        <f t="shared" si="41"/>
        <v>0</v>
      </c>
      <c r="M84" s="135">
        <f t="shared" si="41"/>
        <v>0</v>
      </c>
      <c r="N84" s="135">
        <f t="shared" si="41"/>
        <v>0</v>
      </c>
      <c r="O84" s="135">
        <f t="shared" si="41"/>
        <v>0</v>
      </c>
      <c r="P84" s="135">
        <f t="shared" si="41"/>
        <v>0</v>
      </c>
      <c r="Q84" s="135">
        <f t="shared" si="41"/>
        <v>0</v>
      </c>
      <c r="R84" s="135">
        <f t="shared" si="41"/>
        <v>0</v>
      </c>
      <c r="S84" s="135">
        <f t="shared" si="41"/>
        <v>0</v>
      </c>
      <c r="T84" s="135">
        <f t="shared" si="41"/>
        <v>0</v>
      </c>
      <c r="U84" s="135">
        <f t="shared" si="41"/>
        <v>0</v>
      </c>
      <c r="V84" s="135">
        <f t="shared" si="41"/>
        <v>0</v>
      </c>
    </row>
    <row r="85" spans="1:22">
      <c r="A85" s="48"/>
      <c r="D85" s="133"/>
      <c r="E85" s="133"/>
      <c r="F85" s="133"/>
      <c r="G85" s="133"/>
      <c r="H85" s="133"/>
      <c r="I85" s="133"/>
      <c r="J85" s="133"/>
      <c r="K85" s="133"/>
      <c r="L85" s="133"/>
      <c r="M85" s="133"/>
      <c r="N85" s="133"/>
      <c r="O85" s="166"/>
      <c r="P85" s="166"/>
      <c r="Q85" s="166"/>
      <c r="R85" s="166"/>
      <c r="S85" s="166"/>
      <c r="T85" s="166"/>
      <c r="U85" s="166"/>
      <c r="V85" s="166"/>
    </row>
    <row r="86" spans="1:22">
      <c r="A86" s="235">
        <v>8</v>
      </c>
      <c r="B86" s="206" t="s">
        <v>135</v>
      </c>
      <c r="C86" s="321"/>
      <c r="D86" s="232">
        <f>SUM(E86+F86)</f>
        <v>0</v>
      </c>
      <c r="E86" s="230">
        <f>SUM(G86,I86,K86,M86,O86,Q86,S86,U86)</f>
        <v>0</v>
      </c>
      <c r="F86" s="231">
        <f>SUM(H86,J86,L86,N86,P86,R86,T86,V86)</f>
        <v>0</v>
      </c>
      <c r="G86" s="204"/>
      <c r="H86" s="204"/>
      <c r="I86" s="204"/>
      <c r="J86" s="204"/>
      <c r="K86" s="204"/>
      <c r="L86" s="204"/>
      <c r="M86" s="204"/>
      <c r="N86" s="204"/>
      <c r="O86" s="204"/>
      <c r="P86" s="204"/>
      <c r="Q86" s="204"/>
      <c r="R86" s="204"/>
      <c r="S86" s="204"/>
      <c r="T86" s="204"/>
      <c r="U86" s="204"/>
      <c r="V86" s="204"/>
    </row>
    <row r="87" spans="1:22" s="179" customFormat="1">
      <c r="A87" s="172"/>
      <c r="B87" s="173"/>
      <c r="C87" s="174"/>
      <c r="D87" s="175"/>
      <c r="E87" s="176"/>
      <c r="F87" s="177"/>
      <c r="G87" s="175"/>
      <c r="H87" s="178"/>
      <c r="I87" s="175"/>
      <c r="J87" s="178"/>
      <c r="K87" s="175"/>
      <c r="L87" s="178"/>
      <c r="M87" s="175"/>
      <c r="N87" s="178"/>
      <c r="O87" s="176"/>
      <c r="P87" s="178"/>
      <c r="Q87" s="175"/>
      <c r="R87" s="178"/>
      <c r="S87" s="175"/>
      <c r="T87" s="178"/>
      <c r="U87" s="175"/>
      <c r="V87" s="178"/>
    </row>
    <row r="88" spans="1:22" ht="13.5" thickBot="1">
      <c r="A88" s="43">
        <v>9</v>
      </c>
      <c r="B88" s="28" t="s">
        <v>136</v>
      </c>
      <c r="C88" s="29"/>
      <c r="D88" s="134">
        <f>SUM(D84+D86)</f>
        <v>0</v>
      </c>
      <c r="E88" s="134">
        <f>SUM(E84+E86)</f>
        <v>0</v>
      </c>
      <c r="F88" s="134">
        <f>SUM(F84+F86)</f>
        <v>0</v>
      </c>
      <c r="G88" s="134">
        <f>G84+G86</f>
        <v>0</v>
      </c>
      <c r="H88" s="135">
        <f>H84+H86</f>
        <v>0</v>
      </c>
      <c r="I88" s="135">
        <f t="shared" ref="I88:V88" si="42">I84+I86</f>
        <v>0</v>
      </c>
      <c r="J88" s="135">
        <f t="shared" si="42"/>
        <v>0</v>
      </c>
      <c r="K88" s="135">
        <f t="shared" si="42"/>
        <v>0</v>
      </c>
      <c r="L88" s="135">
        <f t="shared" si="42"/>
        <v>0</v>
      </c>
      <c r="M88" s="135">
        <f t="shared" si="42"/>
        <v>0</v>
      </c>
      <c r="N88" s="135">
        <f t="shared" si="42"/>
        <v>0</v>
      </c>
      <c r="O88" s="135">
        <f t="shared" si="42"/>
        <v>0</v>
      </c>
      <c r="P88" s="135">
        <f t="shared" si="42"/>
        <v>0</v>
      </c>
      <c r="Q88" s="135">
        <f t="shared" si="42"/>
        <v>0</v>
      </c>
      <c r="R88" s="135">
        <f t="shared" si="42"/>
        <v>0</v>
      </c>
      <c r="S88" s="135">
        <f t="shared" si="42"/>
        <v>0</v>
      </c>
      <c r="T88" s="135">
        <f t="shared" si="42"/>
        <v>0</v>
      </c>
      <c r="U88" s="135">
        <f t="shared" si="42"/>
        <v>0</v>
      </c>
      <c r="V88" s="135">
        <f t="shared" si="42"/>
        <v>0</v>
      </c>
    </row>
    <row r="90" spans="1:22" ht="12.95">
      <c r="B90" s="8" t="s">
        <v>137</v>
      </c>
    </row>
    <row r="91" spans="1:22" ht="12.95" thickBot="1"/>
    <row r="92" spans="1:22" ht="14.45">
      <c r="A92" s="43">
        <v>10</v>
      </c>
      <c r="B92" s="501" t="s">
        <v>138</v>
      </c>
      <c r="C92" s="502"/>
      <c r="D92" s="311" t="str">
        <f>IFERROR(E88/D88,"-")</f>
        <v>-</v>
      </c>
      <c r="E92" s="21" t="s">
        <v>139</v>
      </c>
    </row>
    <row r="93" spans="1:22" ht="14.45">
      <c r="A93" s="43">
        <v>11</v>
      </c>
      <c r="B93" s="503" t="s">
        <v>140</v>
      </c>
      <c r="C93" s="502"/>
      <c r="D93" s="311" t="str">
        <f>IFERROR(E86/E84,"-")</f>
        <v>-</v>
      </c>
      <c r="E93" s="21" t="s">
        <v>141</v>
      </c>
    </row>
    <row r="94" spans="1:22" ht="12.95">
      <c r="B94" s="236" t="s">
        <v>142</v>
      </c>
    </row>
    <row r="96" spans="1:22" ht="12.95" thickBot="1"/>
    <row r="97" spans="1:16" ht="15" customHeight="1" thickBot="1">
      <c r="B97" s="185" t="s">
        <v>143</v>
      </c>
      <c r="H97" s="488" t="s">
        <v>144</v>
      </c>
      <c r="I97" s="489"/>
      <c r="J97" s="489"/>
      <c r="K97" s="489"/>
    </row>
    <row r="98" spans="1:16" ht="15.95" customHeight="1">
      <c r="B98" s="504" t="s">
        <v>145</v>
      </c>
      <c r="C98" s="505"/>
      <c r="D98" s="74" t="s">
        <v>106</v>
      </c>
      <c r="E98" s="63" t="s">
        <v>107</v>
      </c>
      <c r="F98" s="63" t="s">
        <v>108</v>
      </c>
      <c r="H98" s="553" t="s">
        <v>146</v>
      </c>
      <c r="I98" s="554"/>
      <c r="J98" s="555"/>
      <c r="K98" s="556" t="s">
        <v>147</v>
      </c>
      <c r="L98" s="556"/>
      <c r="M98" s="554" t="s">
        <v>148</v>
      </c>
      <c r="N98" s="557"/>
      <c r="O98" s="554" t="s">
        <v>149</v>
      </c>
      <c r="P98" s="555"/>
    </row>
    <row r="99" spans="1:16" ht="15" customHeight="1">
      <c r="A99" s="71"/>
      <c r="B99" s="292" t="str">
        <f>B13</f>
        <v>Sub-Goal 1 Total</v>
      </c>
      <c r="C99" s="293"/>
      <c r="D99" s="297">
        <f>SUM(E99+F99)</f>
        <v>0</v>
      </c>
      <c r="E99" s="298">
        <f>G13</f>
        <v>0</v>
      </c>
      <c r="F99" s="298">
        <f>H13</f>
        <v>0</v>
      </c>
      <c r="H99" s="472" t="s">
        <v>111</v>
      </c>
      <c r="I99" s="473"/>
      <c r="J99" s="474"/>
      <c r="K99" s="558">
        <f>M99+O99</f>
        <v>0</v>
      </c>
      <c r="L99" s="558"/>
      <c r="M99" s="559">
        <f t="shared" ref="M99:M114" si="43">SUMIF($B$13:$B$88,H99,$E$13:$E$88)</f>
        <v>0</v>
      </c>
      <c r="N99" s="560"/>
      <c r="O99" s="559">
        <f t="shared" ref="O99:O114" si="44">SUMIF($B$13:$B$88,J99,$F$13:$F$88)</f>
        <v>0</v>
      </c>
      <c r="P99" s="561"/>
    </row>
    <row r="100" spans="1:16" ht="14.25" customHeight="1">
      <c r="A100" s="71"/>
      <c r="B100" s="294" t="str">
        <f>B26</f>
        <v>Sub-Goal 2 Total</v>
      </c>
      <c r="C100" s="295"/>
      <c r="D100" s="299">
        <f t="shared" ref="D100:D102" si="45">SUM(E100+F100)</f>
        <v>0</v>
      </c>
      <c r="E100" s="298">
        <f>G26</f>
        <v>0</v>
      </c>
      <c r="F100" s="298">
        <f>H26</f>
        <v>0</v>
      </c>
      <c r="H100" s="472" t="s">
        <v>112</v>
      </c>
      <c r="I100" s="473"/>
      <c r="J100" s="474"/>
      <c r="K100" s="558">
        <f t="shared" ref="K100:K107" si="46">M100+O100</f>
        <v>0</v>
      </c>
      <c r="L100" s="558"/>
      <c r="M100" s="559">
        <f t="shared" si="43"/>
        <v>0</v>
      </c>
      <c r="N100" s="560"/>
      <c r="O100" s="559">
        <f t="shared" si="44"/>
        <v>0</v>
      </c>
      <c r="P100" s="561"/>
    </row>
    <row r="101" spans="1:16" ht="14.25" customHeight="1">
      <c r="A101" s="71"/>
      <c r="B101" s="294" t="str">
        <f>B39</f>
        <v>Sub-Goal 3 Total</v>
      </c>
      <c r="C101" s="295"/>
      <c r="D101" s="299">
        <f t="shared" si="45"/>
        <v>0</v>
      </c>
      <c r="E101" s="298">
        <f>E39</f>
        <v>0</v>
      </c>
      <c r="F101" s="298">
        <f>F39</f>
        <v>0</v>
      </c>
      <c r="H101" s="472" t="s">
        <v>150</v>
      </c>
      <c r="I101" s="473"/>
      <c r="J101" s="474"/>
      <c r="K101" s="558">
        <f t="shared" si="46"/>
        <v>0</v>
      </c>
      <c r="L101" s="558"/>
      <c r="M101" s="559">
        <f t="shared" si="43"/>
        <v>0</v>
      </c>
      <c r="N101" s="560"/>
      <c r="O101" s="559">
        <f t="shared" si="44"/>
        <v>0</v>
      </c>
      <c r="P101" s="561"/>
    </row>
    <row r="102" spans="1:16" ht="14.25" customHeight="1">
      <c r="A102" s="71"/>
      <c r="B102" s="294" t="str">
        <f>B52</f>
        <v>Acceleration &amp; Engagement activities</v>
      </c>
      <c r="C102" s="295"/>
      <c r="D102" s="299">
        <f t="shared" si="45"/>
        <v>0</v>
      </c>
      <c r="E102" s="298">
        <f>E52</f>
        <v>0</v>
      </c>
      <c r="F102" s="298">
        <f>F52</f>
        <v>0</v>
      </c>
      <c r="H102" s="472" t="s">
        <v>114</v>
      </c>
      <c r="I102" s="473"/>
      <c r="J102" s="474"/>
      <c r="K102" s="558">
        <f t="shared" si="46"/>
        <v>0</v>
      </c>
      <c r="L102" s="558"/>
      <c r="M102" s="559">
        <f t="shared" si="43"/>
        <v>0</v>
      </c>
      <c r="N102" s="560"/>
      <c r="O102" s="559">
        <f t="shared" si="44"/>
        <v>0</v>
      </c>
      <c r="P102" s="561"/>
    </row>
    <row r="103" spans="1:16" ht="14.1" customHeight="1">
      <c r="A103" s="71"/>
      <c r="B103" s="294" t="str">
        <f>B65</f>
        <v>Reporting</v>
      </c>
      <c r="C103" s="295"/>
      <c r="D103" s="299">
        <f>SUM(E103+F103)</f>
        <v>0</v>
      </c>
      <c r="E103" s="298">
        <f>E65</f>
        <v>0</v>
      </c>
      <c r="F103" s="298">
        <f>F65</f>
        <v>0</v>
      </c>
      <c r="H103" s="472" t="s">
        <v>115</v>
      </c>
      <c r="I103" s="473"/>
      <c r="J103" s="474"/>
      <c r="K103" s="558">
        <f t="shared" si="46"/>
        <v>0</v>
      </c>
      <c r="L103" s="558"/>
      <c r="M103" s="559">
        <f t="shared" si="43"/>
        <v>0</v>
      </c>
      <c r="N103" s="560"/>
      <c r="O103" s="559">
        <f t="shared" si="44"/>
        <v>0</v>
      </c>
      <c r="P103" s="561"/>
    </row>
    <row r="104" spans="1:16" ht="14.1">
      <c r="A104" s="71"/>
      <c r="B104" s="294" t="str">
        <f>+B78</f>
        <v>Other mandatory activities</v>
      </c>
      <c r="C104" s="295"/>
      <c r="D104" s="299">
        <f>SUM(E104+F104)</f>
        <v>0</v>
      </c>
      <c r="E104" s="298">
        <f>+E78</f>
        <v>0</v>
      </c>
      <c r="F104" s="298">
        <f>+F78</f>
        <v>0</v>
      </c>
      <c r="H104" s="472" t="s">
        <v>151</v>
      </c>
      <c r="I104" s="473"/>
      <c r="J104" s="474"/>
      <c r="K104" s="558">
        <f t="shared" si="46"/>
        <v>0</v>
      </c>
      <c r="L104" s="558"/>
      <c r="M104" s="559">
        <f t="shared" si="43"/>
        <v>0</v>
      </c>
      <c r="N104" s="560"/>
      <c r="O104" s="559">
        <f t="shared" si="44"/>
        <v>0</v>
      </c>
      <c r="P104" s="561"/>
    </row>
    <row r="105" spans="1:16" ht="14.1">
      <c r="A105" s="72"/>
      <c r="B105" s="294" t="str">
        <f>B86</f>
        <v>Gen &amp; Admin. Expenses</v>
      </c>
      <c r="C105" s="296"/>
      <c r="D105" s="299">
        <f>SUM(E105+F105)</f>
        <v>0</v>
      </c>
      <c r="E105" s="298">
        <f>E86</f>
        <v>0</v>
      </c>
      <c r="F105" s="298">
        <f>F86</f>
        <v>0</v>
      </c>
      <c r="H105" s="472" t="s">
        <v>117</v>
      </c>
      <c r="I105" s="473"/>
      <c r="J105" s="474"/>
      <c r="K105" s="558">
        <f t="shared" si="46"/>
        <v>0</v>
      </c>
      <c r="L105" s="558"/>
      <c r="M105" s="559">
        <f t="shared" si="43"/>
        <v>0</v>
      </c>
      <c r="N105" s="560"/>
      <c r="O105" s="559">
        <f t="shared" si="44"/>
        <v>0</v>
      </c>
      <c r="P105" s="561"/>
    </row>
    <row r="106" spans="1:16" ht="14.1" customHeight="1">
      <c r="A106" s="72"/>
      <c r="B106" s="28" t="s">
        <v>136</v>
      </c>
      <c r="C106" s="39"/>
      <c r="D106" s="38">
        <f>SUM(D99:D105)</f>
        <v>0</v>
      </c>
      <c r="E106" s="38">
        <f>SUM(E99:E105)</f>
        <v>0</v>
      </c>
      <c r="F106" s="38">
        <f>SUM(F99:F105)</f>
        <v>0</v>
      </c>
      <c r="H106" s="472" t="s">
        <v>118</v>
      </c>
      <c r="I106" s="473"/>
      <c r="J106" s="474"/>
      <c r="K106" s="558">
        <f t="shared" si="46"/>
        <v>0</v>
      </c>
      <c r="L106" s="558"/>
      <c r="M106" s="559">
        <f t="shared" si="43"/>
        <v>0</v>
      </c>
      <c r="N106" s="560"/>
      <c r="O106" s="559">
        <f t="shared" si="44"/>
        <v>0</v>
      </c>
      <c r="P106" s="561"/>
    </row>
    <row r="107" spans="1:16" ht="12.95" customHeight="1">
      <c r="H107" s="472" t="s">
        <v>119</v>
      </c>
      <c r="I107" s="473"/>
      <c r="J107" s="474"/>
      <c r="K107" s="558">
        <f t="shared" si="46"/>
        <v>0</v>
      </c>
      <c r="L107" s="558"/>
      <c r="M107" s="559">
        <f t="shared" si="43"/>
        <v>0</v>
      </c>
      <c r="N107" s="560"/>
      <c r="O107" s="559">
        <f t="shared" si="44"/>
        <v>0</v>
      </c>
      <c r="P107" s="561"/>
    </row>
    <row r="108" spans="1:16" ht="12.95" customHeight="1">
      <c r="H108" s="472" t="s">
        <v>152</v>
      </c>
      <c r="I108" s="473"/>
      <c r="J108" s="474"/>
      <c r="K108" s="558">
        <f t="shared" ref="K108:K109" si="47">M108+O108</f>
        <v>0</v>
      </c>
      <c r="L108" s="558"/>
      <c r="M108" s="559">
        <f t="shared" si="43"/>
        <v>0</v>
      </c>
      <c r="N108" s="560"/>
      <c r="O108" s="559">
        <f t="shared" si="44"/>
        <v>0</v>
      </c>
      <c r="P108" s="561"/>
    </row>
    <row r="109" spans="1:16" ht="12.95" customHeight="1">
      <c r="H109" s="472" t="s">
        <v>125</v>
      </c>
      <c r="I109" s="473"/>
      <c r="J109" s="474"/>
      <c r="K109" s="558">
        <f t="shared" si="47"/>
        <v>0</v>
      </c>
      <c r="L109" s="558"/>
      <c r="M109" s="559">
        <f t="shared" si="43"/>
        <v>0</v>
      </c>
      <c r="N109" s="560"/>
      <c r="O109" s="559">
        <f t="shared" si="44"/>
        <v>0</v>
      </c>
      <c r="P109" s="561"/>
    </row>
    <row r="110" spans="1:16" ht="21.75" customHeight="1">
      <c r="H110" s="472" t="s">
        <v>153</v>
      </c>
      <c r="I110" s="473"/>
      <c r="J110" s="474"/>
      <c r="K110" s="558">
        <f t="shared" ref="K110:K113" si="48">M110+O110</f>
        <v>0</v>
      </c>
      <c r="L110" s="558"/>
      <c r="M110" s="559">
        <f t="shared" si="43"/>
        <v>0</v>
      </c>
      <c r="N110" s="560"/>
      <c r="O110" s="559">
        <f t="shared" si="44"/>
        <v>0</v>
      </c>
      <c r="P110" s="561"/>
    </row>
    <row r="111" spans="1:16" ht="12.95" customHeight="1">
      <c r="H111" s="472" t="s">
        <v>154</v>
      </c>
      <c r="I111" s="473"/>
      <c r="J111" s="474"/>
      <c r="K111" s="558">
        <f t="shared" si="48"/>
        <v>0</v>
      </c>
      <c r="L111" s="558"/>
      <c r="M111" s="559">
        <f t="shared" si="43"/>
        <v>0</v>
      </c>
      <c r="N111" s="560"/>
      <c r="O111" s="559">
        <f t="shared" si="44"/>
        <v>0</v>
      </c>
      <c r="P111" s="561"/>
    </row>
    <row r="112" spans="1:16" ht="12.95" customHeight="1">
      <c r="H112" s="472" t="s">
        <v>155</v>
      </c>
      <c r="I112" s="473"/>
      <c r="J112" s="474"/>
      <c r="K112" s="558">
        <f t="shared" si="48"/>
        <v>0</v>
      </c>
      <c r="L112" s="558"/>
      <c r="M112" s="559">
        <f t="shared" si="43"/>
        <v>0</v>
      </c>
      <c r="N112" s="560"/>
      <c r="O112" s="559">
        <f t="shared" si="44"/>
        <v>0</v>
      </c>
      <c r="P112" s="561"/>
    </row>
    <row r="113" spans="1:20" ht="12.95" customHeight="1">
      <c r="H113" s="472" t="s">
        <v>156</v>
      </c>
      <c r="I113" s="473"/>
      <c r="J113" s="474"/>
      <c r="K113" s="558">
        <f t="shared" si="48"/>
        <v>0</v>
      </c>
      <c r="L113" s="558"/>
      <c r="M113" s="559">
        <f t="shared" si="43"/>
        <v>0</v>
      </c>
      <c r="N113" s="560"/>
      <c r="O113" s="559">
        <f t="shared" si="44"/>
        <v>0</v>
      </c>
      <c r="P113" s="561"/>
    </row>
    <row r="114" spans="1:20" ht="12.95" customHeight="1">
      <c r="H114" s="472" t="str">
        <f>B86</f>
        <v>Gen &amp; Admin. Expenses</v>
      </c>
      <c r="I114" s="473"/>
      <c r="J114" s="474"/>
      <c r="K114" s="562">
        <f>M114+O114</f>
        <v>0</v>
      </c>
      <c r="L114" s="562"/>
      <c r="M114" s="563">
        <f t="shared" si="43"/>
        <v>0</v>
      </c>
      <c r="N114" s="564"/>
      <c r="O114" s="563">
        <f t="shared" si="44"/>
        <v>0</v>
      </c>
      <c r="P114" s="565"/>
    </row>
    <row r="115" spans="1:20" ht="14.45">
      <c r="A115" s="51"/>
      <c r="H115" s="207" t="s">
        <v>157</v>
      </c>
      <c r="I115" s="208"/>
      <c r="J115" s="300"/>
      <c r="K115" s="566">
        <f>+SUM(M115+O115)</f>
        <v>0</v>
      </c>
      <c r="L115" s="566"/>
      <c r="M115" s="567">
        <f>+SUM(M99:N114)</f>
        <v>0</v>
      </c>
      <c r="N115" s="568"/>
      <c r="O115" s="567">
        <f t="shared" ref="O115" si="49">+SUM(O99:P114)</f>
        <v>0</v>
      </c>
      <c r="P115" s="569"/>
    </row>
    <row r="116" spans="1:20" ht="14.45">
      <c r="D116"/>
      <c r="E116"/>
      <c r="F116"/>
    </row>
    <row r="117" spans="1:20" ht="14.45">
      <c r="D117"/>
      <c r="E117"/>
      <c r="F117"/>
    </row>
    <row r="118" spans="1:20" ht="29.25" customHeight="1">
      <c r="B118" s="570" t="s">
        <v>158</v>
      </c>
      <c r="C118" s="485" t="s">
        <v>159</v>
      </c>
      <c r="D118" s="486"/>
      <c r="E118" s="486"/>
      <c r="F118" s="486"/>
      <c r="G118" s="486"/>
      <c r="H118" s="486"/>
      <c r="I118" s="486"/>
      <c r="J118" s="486"/>
      <c r="K118" s="486"/>
      <c r="L118" s="486"/>
      <c r="M118" s="486"/>
      <c r="N118" s="486"/>
      <c r="O118" s="486"/>
      <c r="P118" s="486"/>
      <c r="Q118" s="486"/>
    </row>
    <row r="119" spans="1:20" ht="24" customHeight="1">
      <c r="C119" s="509" t="s">
        <v>160</v>
      </c>
      <c r="D119" s="483"/>
      <c r="E119" s="509" t="s">
        <v>161</v>
      </c>
      <c r="F119" s="482"/>
      <c r="G119" s="483"/>
      <c r="H119" s="482" t="s">
        <v>162</v>
      </c>
      <c r="I119" s="482"/>
      <c r="J119" s="482"/>
      <c r="K119" s="482"/>
      <c r="L119" s="483"/>
      <c r="M119" s="482" t="s">
        <v>163</v>
      </c>
      <c r="N119" s="482"/>
      <c r="O119" s="482"/>
      <c r="P119" s="482"/>
      <c r="Q119" s="483"/>
    </row>
    <row r="120" spans="1:20" ht="27.75" customHeight="1">
      <c r="B120" s="211" t="s">
        <v>164</v>
      </c>
      <c r="C120" s="480"/>
      <c r="D120" s="481"/>
      <c r="E120" s="571"/>
      <c r="F120" s="572"/>
      <c r="G120" s="572"/>
      <c r="H120" s="475"/>
      <c r="I120" s="475"/>
      <c r="J120" s="475"/>
      <c r="K120" s="475"/>
      <c r="L120" s="475"/>
      <c r="M120" s="475"/>
      <c r="N120" s="475"/>
      <c r="O120" s="475"/>
      <c r="P120" s="475"/>
      <c r="Q120" s="475"/>
    </row>
    <row r="121" spans="1:20" ht="27.75" customHeight="1">
      <c r="B121" s="212" t="s">
        <v>165</v>
      </c>
      <c r="C121" s="573"/>
      <c r="D121" s="574"/>
      <c r="E121" s="571"/>
      <c r="F121" s="572"/>
      <c r="G121" s="572"/>
      <c r="H121" s="475"/>
      <c r="I121" s="475"/>
      <c r="J121" s="475"/>
      <c r="K121" s="475"/>
      <c r="L121" s="475"/>
      <c r="M121" s="475"/>
      <c r="N121" s="475"/>
      <c r="O121" s="475"/>
      <c r="P121" s="475"/>
      <c r="Q121" s="475"/>
    </row>
    <row r="122" spans="1:20" ht="27.75" customHeight="1">
      <c r="B122" s="212" t="s">
        <v>166</v>
      </c>
      <c r="C122" s="484"/>
      <c r="D122" s="481"/>
      <c r="E122" s="571"/>
      <c r="F122" s="572"/>
      <c r="G122" s="572"/>
      <c r="H122" s="475"/>
      <c r="I122" s="475"/>
      <c r="J122" s="475"/>
      <c r="K122" s="475"/>
      <c r="L122" s="475"/>
      <c r="M122" s="475"/>
      <c r="N122" s="475"/>
      <c r="O122" s="475"/>
      <c r="P122" s="475"/>
      <c r="Q122" s="475"/>
    </row>
    <row r="123" spans="1:20" ht="27.75" customHeight="1">
      <c r="B123" s="212" t="s">
        <v>167</v>
      </c>
      <c r="C123" s="510"/>
      <c r="D123" s="477"/>
      <c r="E123" s="571"/>
      <c r="F123" s="572"/>
      <c r="G123" s="572"/>
      <c r="H123" s="475"/>
      <c r="I123" s="475"/>
      <c r="J123" s="475"/>
      <c r="K123" s="475"/>
      <c r="L123" s="475"/>
      <c r="M123" s="475"/>
      <c r="N123" s="475"/>
      <c r="O123" s="475"/>
      <c r="P123" s="475"/>
      <c r="Q123" s="475"/>
    </row>
    <row r="124" spans="1:20" ht="27.75" customHeight="1" thickBot="1">
      <c r="B124" s="213" t="s">
        <v>168</v>
      </c>
      <c r="C124" s="476"/>
      <c r="D124" s="477"/>
      <c r="E124" s="571"/>
      <c r="F124" s="572"/>
      <c r="G124" s="572"/>
      <c r="H124" s="475"/>
      <c r="I124" s="475"/>
      <c r="J124" s="475"/>
      <c r="K124" s="475"/>
      <c r="L124" s="475"/>
      <c r="M124" s="475"/>
      <c r="N124" s="475"/>
      <c r="O124" s="475"/>
      <c r="P124" s="475"/>
      <c r="Q124" s="475"/>
    </row>
    <row r="125" spans="1:20" ht="27.75" customHeight="1" thickBot="1">
      <c r="B125" s="214" t="s">
        <v>169</v>
      </c>
      <c r="C125" s="478"/>
      <c r="D125" s="479"/>
      <c r="E125" s="571"/>
      <c r="F125" s="572"/>
      <c r="G125" s="572"/>
      <c r="H125" s="475"/>
      <c r="I125" s="475"/>
      <c r="J125" s="475"/>
      <c r="K125" s="475"/>
      <c r="L125" s="475"/>
      <c r="M125" s="475"/>
      <c r="N125" s="475"/>
      <c r="O125" s="475"/>
      <c r="P125" s="475"/>
      <c r="Q125" s="475"/>
      <c r="R125" s="335">
        <f>SUM(C125:Q125)</f>
        <v>0</v>
      </c>
      <c r="S125" s="323" t="s">
        <v>170</v>
      </c>
      <c r="T125" s="322"/>
    </row>
    <row r="126" spans="1:20" ht="27.75" customHeight="1" thickBot="1">
      <c r="B126" s="215" t="s">
        <v>171</v>
      </c>
      <c r="C126" s="571"/>
      <c r="D126" s="572"/>
      <c r="E126" s="571"/>
      <c r="F126" s="572"/>
      <c r="G126" s="572"/>
      <c r="H126" s="475"/>
      <c r="I126" s="475"/>
      <c r="J126" s="475"/>
      <c r="K126" s="475"/>
      <c r="L126" s="475"/>
      <c r="M126" s="475"/>
      <c r="N126" s="475"/>
      <c r="O126" s="475"/>
      <c r="P126" s="475"/>
      <c r="Q126" s="475"/>
    </row>
    <row r="129" spans="2:6">
      <c r="B129" s="496" t="s">
        <v>172</v>
      </c>
      <c r="C129" s="498" t="s">
        <v>173</v>
      </c>
      <c r="D129" s="499"/>
      <c r="E129" s="499"/>
      <c r="F129" s="499"/>
    </row>
    <row r="130" spans="2:6" ht="12.95" thickBot="1">
      <c r="B130" s="497"/>
      <c r="C130" s="500"/>
      <c r="D130" s="500"/>
      <c r="E130" s="500"/>
      <c r="F130" s="500"/>
    </row>
    <row r="131" spans="2:6" ht="39" customHeight="1" thickBot="1">
      <c r="B131" s="326" t="s">
        <v>174</v>
      </c>
      <c r="C131" s="327" t="s">
        <v>175</v>
      </c>
      <c r="D131" s="63" t="s">
        <v>176</v>
      </c>
      <c r="E131" s="63" t="s">
        <v>177</v>
      </c>
      <c r="F131" s="328" t="s">
        <v>178</v>
      </c>
    </row>
    <row r="132" spans="2:6" ht="12.95">
      <c r="B132" s="333" t="s">
        <v>179</v>
      </c>
      <c r="C132" s="329"/>
      <c r="D132" s="329"/>
      <c r="E132" s="329"/>
      <c r="F132" s="329"/>
    </row>
    <row r="133" spans="2:6" ht="12.95">
      <c r="B133" s="331" t="s">
        <v>179</v>
      </c>
      <c r="C133" s="329"/>
      <c r="D133" s="329"/>
      <c r="E133" s="329"/>
      <c r="F133" s="329"/>
    </row>
    <row r="134" spans="2:6" ht="12.95">
      <c r="B134" s="331" t="s">
        <v>179</v>
      </c>
      <c r="C134" s="329"/>
      <c r="D134" s="329"/>
      <c r="E134" s="329"/>
      <c r="F134" s="329"/>
    </row>
    <row r="135" spans="2:6" ht="13.5" thickBot="1">
      <c r="B135" s="334" t="s">
        <v>70</v>
      </c>
      <c r="C135" s="332"/>
      <c r="D135" s="332"/>
      <c r="E135" s="332"/>
      <c r="F135" s="332"/>
    </row>
  </sheetData>
  <mergeCells count="127">
    <mergeCell ref="B129:B130"/>
    <mergeCell ref="C129:F130"/>
    <mergeCell ref="B92:C92"/>
    <mergeCell ref="B93:C93"/>
    <mergeCell ref="B98:C98"/>
    <mergeCell ref="H98:J98"/>
    <mergeCell ref="K98:L98"/>
    <mergeCell ref="C5:F5"/>
    <mergeCell ref="C7:F7"/>
    <mergeCell ref="D6:F6"/>
    <mergeCell ref="K99:L99"/>
    <mergeCell ref="C119:D119"/>
    <mergeCell ref="E119:G119"/>
    <mergeCell ref="H119:L119"/>
    <mergeCell ref="C123:D123"/>
    <mergeCell ref="E123:G123"/>
    <mergeCell ref="H123:L123"/>
    <mergeCell ref="C126:D126"/>
    <mergeCell ref="E126:G126"/>
    <mergeCell ref="H126:L126"/>
    <mergeCell ref="H104:J104"/>
    <mergeCell ref="H105:J105"/>
    <mergeCell ref="H106:J106"/>
    <mergeCell ref="H107:J107"/>
    <mergeCell ref="M98:N98"/>
    <mergeCell ref="O98:P98"/>
    <mergeCell ref="I11:J11"/>
    <mergeCell ref="K11:L11"/>
    <mergeCell ref="M11:N11"/>
    <mergeCell ref="O11:P11"/>
    <mergeCell ref="H97:K97"/>
    <mergeCell ref="A10:A12"/>
    <mergeCell ref="B10:B12"/>
    <mergeCell ref="C10:C12"/>
    <mergeCell ref="D10:F11"/>
    <mergeCell ref="G10:N10"/>
    <mergeCell ref="O10:V10"/>
    <mergeCell ref="G11:H11"/>
    <mergeCell ref="U11:V11"/>
    <mergeCell ref="Q11:R11"/>
    <mergeCell ref="S11:T11"/>
    <mergeCell ref="O105:P105"/>
    <mergeCell ref="K106:L106"/>
    <mergeCell ref="M106:N106"/>
    <mergeCell ref="O106:P106"/>
    <mergeCell ref="K107:L107"/>
    <mergeCell ref="M107:N107"/>
    <mergeCell ref="O107:P107"/>
    <mergeCell ref="M99:N99"/>
    <mergeCell ref="O99:P99"/>
    <mergeCell ref="K100:L100"/>
    <mergeCell ref="M100:N100"/>
    <mergeCell ref="O100:P100"/>
    <mergeCell ref="C122:D122"/>
    <mergeCell ref="E122:G122"/>
    <mergeCell ref="H122:L122"/>
    <mergeCell ref="M122:Q122"/>
    <mergeCell ref="H111:J111"/>
    <mergeCell ref="K111:L111"/>
    <mergeCell ref="M111:N111"/>
    <mergeCell ref="O111:P111"/>
    <mergeCell ref="H112:J112"/>
    <mergeCell ref="H113:J113"/>
    <mergeCell ref="K112:L112"/>
    <mergeCell ref="M112:N112"/>
    <mergeCell ref="O112:P112"/>
    <mergeCell ref="K113:L113"/>
    <mergeCell ref="M113:N113"/>
    <mergeCell ref="O113:P113"/>
    <mergeCell ref="C118:Q118"/>
    <mergeCell ref="K115:L115"/>
    <mergeCell ref="M115:N115"/>
    <mergeCell ref="H114:J114"/>
    <mergeCell ref="O115:P115"/>
    <mergeCell ref="K114:L114"/>
    <mergeCell ref="M114:N114"/>
    <mergeCell ref="C120:D120"/>
    <mergeCell ref="E120:G120"/>
    <mergeCell ref="H120:L120"/>
    <mergeCell ref="M120:Q120"/>
    <mergeCell ref="C121:D121"/>
    <mergeCell ref="E121:G121"/>
    <mergeCell ref="H121:L121"/>
    <mergeCell ref="M121:Q121"/>
    <mergeCell ref="M119:Q119"/>
    <mergeCell ref="C124:D124"/>
    <mergeCell ref="E124:G124"/>
    <mergeCell ref="H124:L124"/>
    <mergeCell ref="M124:Q124"/>
    <mergeCell ref="C125:D125"/>
    <mergeCell ref="E125:G125"/>
    <mergeCell ref="H125:L125"/>
    <mergeCell ref="M125:Q125"/>
    <mergeCell ref="M123:Q123"/>
    <mergeCell ref="H99:J99"/>
    <mergeCell ref="H100:J100"/>
    <mergeCell ref="H101:J101"/>
    <mergeCell ref="H102:J102"/>
    <mergeCell ref="H103:J103"/>
    <mergeCell ref="K109:L109"/>
    <mergeCell ref="M109:N109"/>
    <mergeCell ref="O109:P109"/>
    <mergeCell ref="M126:Q126"/>
    <mergeCell ref="O108:P108"/>
    <mergeCell ref="K101:L101"/>
    <mergeCell ref="M101:N101"/>
    <mergeCell ref="O101:P101"/>
    <mergeCell ref="K102:L102"/>
    <mergeCell ref="M102:N102"/>
    <mergeCell ref="O102:P102"/>
    <mergeCell ref="K103:L103"/>
    <mergeCell ref="M103:N103"/>
    <mergeCell ref="O103:P103"/>
    <mergeCell ref="K104:L104"/>
    <mergeCell ref="M104:N104"/>
    <mergeCell ref="O104:P104"/>
    <mergeCell ref="K105:L105"/>
    <mergeCell ref="M105:N105"/>
    <mergeCell ref="O114:P114"/>
    <mergeCell ref="H109:J109"/>
    <mergeCell ref="H110:J110"/>
    <mergeCell ref="K110:L110"/>
    <mergeCell ref="M110:N110"/>
    <mergeCell ref="O110:P110"/>
    <mergeCell ref="K108:L108"/>
    <mergeCell ref="M108:N108"/>
    <mergeCell ref="H108:J108"/>
  </mergeCells>
  <pageMargins left="0.25" right="0.25" top="0.75" bottom="0.75" header="0.3" footer="0.3"/>
  <pageSetup scale="45" orientation="portrait"/>
  <headerFooter scaleWithDoc="0">
    <oddHeader>&amp;C&amp;14P4G Budget Template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5C8AF-52B8-4BC4-A413-B176641613E2}">
  <sheetPr>
    <tabColor theme="7" tint="0.59999389629810485"/>
  </sheetPr>
  <dimension ref="A1:BZ56"/>
  <sheetViews>
    <sheetView topLeftCell="A2" zoomScale="60" zoomScaleNormal="60" workbookViewId="0">
      <selection activeCell="D39" sqref="D39:H39"/>
    </sheetView>
  </sheetViews>
  <sheetFormatPr defaultColWidth="8.85546875" defaultRowHeight="14.45"/>
  <cols>
    <col min="2" max="2" width="92" customWidth="1"/>
    <col min="3" max="3" width="16.42578125" customWidth="1"/>
    <col min="4" max="4" width="17.42578125" style="92" customWidth="1"/>
    <col min="5" max="5" width="16.42578125" customWidth="1"/>
    <col min="6" max="6" width="20.5703125" style="51" customWidth="1"/>
    <col min="7" max="7" width="24.5703125" customWidth="1"/>
    <col min="8" max="8" width="18" style="51" customWidth="1"/>
    <col min="9" max="9" width="58.42578125" customWidth="1"/>
    <col min="10" max="10" width="28.42578125" customWidth="1"/>
  </cols>
  <sheetData>
    <row r="1" spans="1:9" s="8" customFormat="1" ht="24.95" customHeight="1" thickBot="1">
      <c r="A1" s="44"/>
      <c r="B1" s="6" t="s">
        <v>180</v>
      </c>
      <c r="C1" s="20"/>
      <c r="D1" s="52"/>
      <c r="F1" s="44"/>
      <c r="H1" s="44"/>
    </row>
    <row r="2" spans="1:9" s="8" customFormat="1" ht="24.95" customHeight="1">
      <c r="A2" s="44"/>
      <c r="B2" s="6"/>
      <c r="C2" s="20"/>
      <c r="D2" s="52"/>
      <c r="F2" s="44"/>
      <c r="H2" s="44"/>
    </row>
    <row r="3" spans="1:9" s="8" customFormat="1" ht="24.95" customHeight="1">
      <c r="A3" s="44"/>
      <c r="B3" s="184" t="s">
        <v>46</v>
      </c>
      <c r="C3" s="20"/>
      <c r="H3" s="44"/>
    </row>
    <row r="4" spans="1:9" s="8" customFormat="1" ht="24.95" customHeight="1">
      <c r="A4" s="44"/>
      <c r="B4" s="262" t="s">
        <v>94</v>
      </c>
      <c r="C4" s="506">
        <f>'1 Workplan'!C4</f>
        <v>0</v>
      </c>
      <c r="D4" s="506"/>
      <c r="E4" s="506"/>
      <c r="F4" s="506"/>
      <c r="H4" s="44"/>
    </row>
    <row r="5" spans="1:9" s="8" customFormat="1" ht="24.95" customHeight="1">
      <c r="A5" s="44"/>
      <c r="B5" s="263" t="s">
        <v>95</v>
      </c>
      <c r="C5" s="216">
        <f>+'1 Workplan'!C8</f>
        <v>0</v>
      </c>
      <c r="D5" s="508">
        <f>+'1 Workplan'!C9</f>
        <v>0</v>
      </c>
      <c r="E5" s="508"/>
      <c r="F5" s="508"/>
      <c r="H5" s="44"/>
    </row>
    <row r="6" spans="1:9" s="8" customFormat="1" ht="24.95" customHeight="1">
      <c r="A6" s="44"/>
      <c r="B6" s="264" t="s">
        <v>96</v>
      </c>
      <c r="C6" s="507">
        <f>'1 Workplan'!C10</f>
        <v>0</v>
      </c>
      <c r="D6" s="507"/>
      <c r="E6" s="507"/>
      <c r="F6" s="507"/>
      <c r="H6" s="44"/>
    </row>
    <row r="8" spans="1:9" ht="18.75" customHeight="1">
      <c r="B8" s="516" t="s">
        <v>181</v>
      </c>
      <c r="C8" s="516"/>
      <c r="D8" s="516"/>
      <c r="E8" s="516"/>
      <c r="F8" s="516"/>
    </row>
    <row r="9" spans="1:9" ht="18.75" customHeight="1">
      <c r="B9" s="516"/>
      <c r="C9" s="516"/>
      <c r="D9" s="516"/>
      <c r="E9" s="516"/>
      <c r="F9" s="516"/>
    </row>
    <row r="11" spans="1:9" ht="15.6">
      <c r="B11" s="549" t="s">
        <v>54</v>
      </c>
      <c r="C11" s="517" t="s">
        <v>55</v>
      </c>
      <c r="D11" s="517"/>
      <c r="E11" s="517"/>
      <c r="F11" s="517"/>
    </row>
    <row r="12" spans="1:9" ht="64.5" customHeight="1">
      <c r="B12" s="268" t="s">
        <v>182</v>
      </c>
      <c r="C12" s="465">
        <f>'1 Workplan'!C15</f>
        <v>0</v>
      </c>
      <c r="D12" s="465"/>
      <c r="E12" s="465"/>
      <c r="F12" s="465"/>
    </row>
    <row r="13" spans="1:9" ht="64.5" customHeight="1">
      <c r="B13" s="269" t="s">
        <v>183</v>
      </c>
      <c r="C13" s="465">
        <f>'1 Workplan'!C16</f>
        <v>0</v>
      </c>
      <c r="D13" s="465"/>
      <c r="E13" s="465"/>
      <c r="F13" s="465"/>
      <c r="G13" s="102"/>
      <c r="H13" s="168"/>
    </row>
    <row r="15" spans="1:9" ht="61.5" customHeight="1" thickBot="1">
      <c r="B15" s="549" t="s">
        <v>184</v>
      </c>
      <c r="C15" s="520" t="s">
        <v>185</v>
      </c>
      <c r="D15" s="521"/>
      <c r="E15" s="521"/>
      <c r="F15" s="522"/>
      <c r="G15" s="385" t="s">
        <v>186</v>
      </c>
      <c r="H15" s="349"/>
    </row>
    <row r="16" spans="1:9" s="75" customFormat="1" ht="71.25" customHeight="1">
      <c r="A16" s="511" t="s">
        <v>187</v>
      </c>
      <c r="B16" s="523" t="s">
        <v>188</v>
      </c>
      <c r="C16" s="513" t="s">
        <v>189</v>
      </c>
      <c r="D16" s="513"/>
      <c r="E16" s="513" t="s">
        <v>190</v>
      </c>
      <c r="F16" s="513"/>
      <c r="G16" s="513" t="s">
        <v>191</v>
      </c>
      <c r="H16" s="513"/>
      <c r="I16" s="514" t="s">
        <v>192</v>
      </c>
    </row>
    <row r="17" spans="1:9" s="75" customFormat="1" ht="21" customHeight="1" thickBot="1">
      <c r="A17" s="512"/>
      <c r="B17" s="524"/>
      <c r="C17" s="384" t="s">
        <v>193</v>
      </c>
      <c r="D17" s="384" t="s">
        <v>194</v>
      </c>
      <c r="E17" s="384" t="s">
        <v>193</v>
      </c>
      <c r="F17" s="384" t="s">
        <v>194</v>
      </c>
      <c r="G17" s="384" t="s">
        <v>193</v>
      </c>
      <c r="H17" s="384" t="s">
        <v>194</v>
      </c>
      <c r="I17" s="515"/>
    </row>
    <row r="18" spans="1:9" s="73" customFormat="1" ht="21" customHeight="1" thickBot="1">
      <c r="A18" s="407"/>
      <c r="B18" s="408" t="s">
        <v>195</v>
      </c>
      <c r="C18" s="409"/>
      <c r="D18" s="409"/>
      <c r="E18" s="410"/>
      <c r="F18" s="409"/>
      <c r="G18" s="410"/>
      <c r="H18" s="409"/>
      <c r="I18" s="411"/>
    </row>
    <row r="19" spans="1:9" s="73" customFormat="1" ht="21" customHeight="1">
      <c r="A19" s="370">
        <v>1</v>
      </c>
      <c r="B19" s="416" t="s">
        <v>196</v>
      </c>
      <c r="C19" s="371"/>
      <c r="D19" s="372" t="s">
        <v>197</v>
      </c>
      <c r="E19" s="373"/>
      <c r="F19" s="372" t="s">
        <v>197</v>
      </c>
      <c r="G19" s="373"/>
      <c r="H19" s="372" t="s">
        <v>197</v>
      </c>
      <c r="I19" s="374"/>
    </row>
    <row r="20" spans="1:9" s="73" customFormat="1" ht="27.95" customHeight="1">
      <c r="A20" s="375">
        <v>2</v>
      </c>
      <c r="B20" s="324" t="s">
        <v>198</v>
      </c>
      <c r="C20" s="403"/>
      <c r="D20" s="167" t="s">
        <v>197</v>
      </c>
      <c r="E20" s="345"/>
      <c r="F20" s="167" t="s">
        <v>197</v>
      </c>
      <c r="G20" s="345"/>
      <c r="H20" s="167" t="s">
        <v>197</v>
      </c>
      <c r="I20" s="376"/>
    </row>
    <row r="21" spans="1:9" s="73" customFormat="1" ht="43.5" customHeight="1">
      <c r="A21" s="375">
        <v>3</v>
      </c>
      <c r="B21" s="324" t="s">
        <v>199</v>
      </c>
      <c r="C21" s="403"/>
      <c r="D21" s="167" t="s">
        <v>197</v>
      </c>
      <c r="E21" s="345"/>
      <c r="F21" s="167" t="s">
        <v>197</v>
      </c>
      <c r="G21" s="345"/>
      <c r="H21" s="167" t="s">
        <v>197</v>
      </c>
      <c r="I21" s="376"/>
    </row>
    <row r="22" spans="1:9" s="73" customFormat="1" ht="41.25" customHeight="1">
      <c r="A22" s="375">
        <v>4</v>
      </c>
      <c r="B22" s="324" t="s">
        <v>200</v>
      </c>
      <c r="C22" s="402">
        <f>C20+C21</f>
        <v>0</v>
      </c>
      <c r="D22" s="167" t="s">
        <v>197</v>
      </c>
      <c r="E22" s="402">
        <f>E20+E21</f>
        <v>0</v>
      </c>
      <c r="F22" s="167" t="s">
        <v>197</v>
      </c>
      <c r="G22" s="402">
        <f>G20+G21</f>
        <v>0</v>
      </c>
      <c r="H22" s="167" t="s">
        <v>197</v>
      </c>
      <c r="I22" s="376"/>
    </row>
    <row r="23" spans="1:9" s="73" customFormat="1" ht="21" customHeight="1">
      <c r="A23" s="375">
        <v>5</v>
      </c>
      <c r="B23" s="324" t="s">
        <v>201</v>
      </c>
      <c r="C23" s="344"/>
      <c r="D23" s="339" t="s">
        <v>187</v>
      </c>
      <c r="E23" s="346"/>
      <c r="F23" s="339" t="s">
        <v>187</v>
      </c>
      <c r="G23" s="346"/>
      <c r="H23" s="339" t="s">
        <v>187</v>
      </c>
      <c r="I23" s="417"/>
    </row>
    <row r="24" spans="1:9" s="73" customFormat="1" ht="21" customHeight="1">
      <c r="A24" s="375">
        <v>6</v>
      </c>
      <c r="B24" s="324" t="s">
        <v>202</v>
      </c>
      <c r="C24" s="405"/>
      <c r="D24" s="392" t="s">
        <v>203</v>
      </c>
      <c r="E24" s="346"/>
      <c r="F24" s="392" t="s">
        <v>203</v>
      </c>
      <c r="G24" s="346"/>
      <c r="H24" s="392" t="s">
        <v>203</v>
      </c>
      <c r="I24" s="417"/>
    </row>
    <row r="25" spans="1:9" s="73" customFormat="1" ht="21" customHeight="1">
      <c r="A25" s="418">
        <v>7</v>
      </c>
      <c r="B25" s="366" t="s">
        <v>204</v>
      </c>
      <c r="C25" s="406"/>
      <c r="D25" s="392" t="s">
        <v>203</v>
      </c>
      <c r="E25" s="351"/>
      <c r="F25" s="392" t="s">
        <v>203</v>
      </c>
      <c r="G25" s="351"/>
      <c r="H25" s="392" t="s">
        <v>203</v>
      </c>
      <c r="I25" s="419"/>
    </row>
    <row r="26" spans="1:9" s="73" customFormat="1" ht="21" customHeight="1" thickBot="1">
      <c r="A26" s="420">
        <v>8</v>
      </c>
      <c r="B26" s="421" t="s">
        <v>205</v>
      </c>
      <c r="C26" s="422"/>
      <c r="D26" s="423" t="s">
        <v>203</v>
      </c>
      <c r="E26" s="358"/>
      <c r="F26" s="423" t="s">
        <v>203</v>
      </c>
      <c r="G26" s="358"/>
      <c r="H26" s="423" t="s">
        <v>203</v>
      </c>
      <c r="I26" s="424"/>
    </row>
    <row r="27" spans="1:9" s="73" customFormat="1" ht="18" customHeight="1" thickBot="1">
      <c r="A27" s="412"/>
      <c r="B27" s="413" t="s">
        <v>206</v>
      </c>
      <c r="C27" s="414"/>
      <c r="D27" s="369"/>
      <c r="E27" s="415"/>
      <c r="F27" s="369"/>
      <c r="G27" s="415"/>
      <c r="H27" s="369"/>
      <c r="I27" s="389"/>
    </row>
    <row r="28" spans="1:9" s="73" customFormat="1" ht="37.5" customHeight="1">
      <c r="A28" s="377">
        <v>1</v>
      </c>
      <c r="B28" s="378" t="s">
        <v>207</v>
      </c>
      <c r="C28" s="379"/>
      <c r="D28" s="347" t="s">
        <v>208</v>
      </c>
      <c r="E28" s="348"/>
      <c r="F28" s="347" t="s">
        <v>208</v>
      </c>
      <c r="G28" s="348"/>
      <c r="H28" s="347" t="s">
        <v>208</v>
      </c>
      <c r="I28" s="380"/>
    </row>
    <row r="29" spans="1:9" s="73" customFormat="1" ht="22.5" customHeight="1">
      <c r="A29" s="375">
        <v>2</v>
      </c>
      <c r="B29" s="324" t="s">
        <v>209</v>
      </c>
      <c r="C29" s="343"/>
      <c r="D29" s="167" t="s">
        <v>197</v>
      </c>
      <c r="E29" s="345"/>
      <c r="F29" s="167" t="s">
        <v>197</v>
      </c>
      <c r="G29" s="345"/>
      <c r="H29" s="167" t="s">
        <v>197</v>
      </c>
      <c r="I29" s="376"/>
    </row>
    <row r="30" spans="1:9" s="73" customFormat="1" ht="27.95" customHeight="1">
      <c r="A30" s="519">
        <v>3</v>
      </c>
      <c r="B30" s="575" t="s">
        <v>210</v>
      </c>
      <c r="C30" s="344"/>
      <c r="D30" s="167" t="s">
        <v>211</v>
      </c>
      <c r="E30" s="346"/>
      <c r="F30" s="167" t="s">
        <v>211</v>
      </c>
      <c r="G30" s="346"/>
      <c r="H30" s="167" t="s">
        <v>211</v>
      </c>
      <c r="I30" s="376"/>
    </row>
    <row r="31" spans="1:9" s="73" customFormat="1" ht="27.95" customHeight="1">
      <c r="A31" s="519"/>
      <c r="B31" s="575"/>
      <c r="C31" s="344"/>
      <c r="D31" s="167" t="s">
        <v>212</v>
      </c>
      <c r="E31" s="346"/>
      <c r="F31" s="167" t="s">
        <v>212</v>
      </c>
      <c r="G31" s="346"/>
      <c r="H31" s="167" t="s">
        <v>212</v>
      </c>
      <c r="I31" s="376"/>
    </row>
    <row r="32" spans="1:9" s="73" customFormat="1" ht="33" customHeight="1">
      <c r="A32" s="519"/>
      <c r="B32" s="575"/>
      <c r="C32" s="404">
        <f>SUM(C30:C31)</f>
        <v>0</v>
      </c>
      <c r="D32" s="167" t="s">
        <v>213</v>
      </c>
      <c r="E32" s="404">
        <f>SUM(E30:E31)</f>
        <v>0</v>
      </c>
      <c r="F32" s="167" t="s">
        <v>213</v>
      </c>
      <c r="G32" s="404">
        <f>SUM(G30:G31)</f>
        <v>0</v>
      </c>
      <c r="H32" s="167" t="s">
        <v>213</v>
      </c>
      <c r="I32" s="376"/>
    </row>
    <row r="33" spans="1:9" s="73" customFormat="1" ht="29.25" customHeight="1">
      <c r="A33" s="519">
        <v>4</v>
      </c>
      <c r="B33" s="518" t="s">
        <v>214</v>
      </c>
      <c r="C33" s="344" t="s">
        <v>215</v>
      </c>
      <c r="D33" s="167" t="s">
        <v>216</v>
      </c>
      <c r="E33" s="345" t="s">
        <v>215</v>
      </c>
      <c r="F33" s="167" t="s">
        <v>216</v>
      </c>
      <c r="G33" s="345"/>
      <c r="H33" s="167" t="s">
        <v>216</v>
      </c>
      <c r="I33" s="376"/>
    </row>
    <row r="34" spans="1:9" s="73" customFormat="1" ht="25.5" customHeight="1">
      <c r="A34" s="519"/>
      <c r="B34" s="518"/>
      <c r="C34" s="344"/>
      <c r="D34" s="167" t="s">
        <v>217</v>
      </c>
      <c r="E34" s="345"/>
      <c r="F34" s="167" t="s">
        <v>217</v>
      </c>
      <c r="G34" s="345"/>
      <c r="H34" s="167" t="s">
        <v>217</v>
      </c>
      <c r="I34" s="376"/>
    </row>
    <row r="35" spans="1:9" s="73" customFormat="1" ht="26.25" customHeight="1">
      <c r="A35" s="519"/>
      <c r="B35" s="518"/>
      <c r="C35" s="404">
        <f>SUM(C33:C34)</f>
        <v>0</v>
      </c>
      <c r="D35" s="167" t="s">
        <v>218</v>
      </c>
      <c r="E35" s="404">
        <f>SUM(E33:E34)</f>
        <v>0</v>
      </c>
      <c r="F35" s="167" t="s">
        <v>218</v>
      </c>
      <c r="G35" s="404">
        <f>SUM(G33:G34)</f>
        <v>0</v>
      </c>
      <c r="H35" s="167" t="s">
        <v>218</v>
      </c>
      <c r="I35" s="376"/>
    </row>
    <row r="36" spans="1:9" s="73" customFormat="1" ht="23.25" customHeight="1">
      <c r="A36" s="352">
        <v>5</v>
      </c>
      <c r="B36" s="341" t="s">
        <v>219</v>
      </c>
      <c r="C36" s="350"/>
      <c r="D36" s="339" t="s">
        <v>197</v>
      </c>
      <c r="E36" s="351"/>
      <c r="F36" s="339" t="s">
        <v>197</v>
      </c>
      <c r="G36" s="351"/>
      <c r="H36" s="339" t="s">
        <v>197</v>
      </c>
      <c r="I36" s="353"/>
    </row>
    <row r="37" spans="1:9" s="73" customFormat="1" ht="23.25" customHeight="1">
      <c r="A37" s="352">
        <v>6</v>
      </c>
      <c r="B37" s="341" t="s">
        <v>220</v>
      </c>
      <c r="C37" s="350"/>
      <c r="D37" s="339" t="s">
        <v>187</v>
      </c>
      <c r="E37" s="351"/>
      <c r="F37" s="339" t="s">
        <v>187</v>
      </c>
      <c r="G37" s="351"/>
      <c r="H37" s="339" t="s">
        <v>187</v>
      </c>
      <c r="I37" s="353"/>
    </row>
    <row r="38" spans="1:9" s="73" customFormat="1" ht="41.1" customHeight="1">
      <c r="A38" s="352">
        <v>7</v>
      </c>
      <c r="B38" s="341" t="s">
        <v>221</v>
      </c>
      <c r="C38" s="350"/>
      <c r="D38" s="339" t="s">
        <v>197</v>
      </c>
      <c r="E38" s="351"/>
      <c r="F38" s="339" t="s">
        <v>197</v>
      </c>
      <c r="G38" s="351"/>
      <c r="H38" s="339" t="s">
        <v>197</v>
      </c>
      <c r="I38" s="353"/>
    </row>
    <row r="39" spans="1:9" s="73" customFormat="1" ht="24" customHeight="1" thickBot="1">
      <c r="A39" s="354">
        <v>8</v>
      </c>
      <c r="B39" s="355" t="s">
        <v>222</v>
      </c>
      <c r="C39" s="356"/>
      <c r="D39" s="357" t="s">
        <v>223</v>
      </c>
      <c r="E39" s="358"/>
      <c r="F39" s="357" t="s">
        <v>223</v>
      </c>
      <c r="G39" s="358"/>
      <c r="H39" s="357" t="s">
        <v>223</v>
      </c>
      <c r="I39" s="359"/>
    </row>
    <row r="40" spans="1:9" s="73" customFormat="1" ht="31.5" customHeight="1" thickBot="1">
      <c r="A40" s="367"/>
      <c r="B40" s="368" t="s">
        <v>224</v>
      </c>
      <c r="C40" s="386"/>
      <c r="D40" s="387"/>
      <c r="E40" s="388"/>
      <c r="F40" s="387"/>
      <c r="G40" s="388"/>
      <c r="H40" s="387"/>
      <c r="I40" s="389"/>
    </row>
    <row r="41" spans="1:9" s="73" customFormat="1" ht="31.5" customHeight="1">
      <c r="A41" s="360">
        <v>1</v>
      </c>
      <c r="B41" s="361" t="s">
        <v>225</v>
      </c>
      <c r="C41" s="362"/>
      <c r="D41" s="340" t="s">
        <v>203</v>
      </c>
      <c r="E41" s="363"/>
      <c r="F41" s="340" t="s">
        <v>203</v>
      </c>
      <c r="G41" s="363"/>
      <c r="H41" s="340" t="s">
        <v>203</v>
      </c>
      <c r="I41" s="364"/>
    </row>
    <row r="42" spans="1:9" s="73" customFormat="1" ht="31.5" customHeight="1">
      <c r="A42" s="352">
        <v>2</v>
      </c>
      <c r="B42" s="341" t="s">
        <v>226</v>
      </c>
      <c r="C42" s="350"/>
      <c r="D42" s="339" t="s">
        <v>203</v>
      </c>
      <c r="E42" s="351"/>
      <c r="F42" s="339" t="s">
        <v>203</v>
      </c>
      <c r="G42" s="351"/>
      <c r="H42" s="339" t="s">
        <v>203</v>
      </c>
      <c r="I42" s="353"/>
    </row>
    <row r="43" spans="1:9" s="73" customFormat="1" ht="27.95" customHeight="1">
      <c r="A43" s="352">
        <v>3</v>
      </c>
      <c r="B43" s="341" t="s">
        <v>227</v>
      </c>
      <c r="C43" s="350"/>
      <c r="D43" s="339" t="s">
        <v>203</v>
      </c>
      <c r="E43" s="351"/>
      <c r="F43" s="339" t="s">
        <v>203</v>
      </c>
      <c r="G43" s="351"/>
      <c r="H43" s="339" t="s">
        <v>203</v>
      </c>
      <c r="I43" s="353"/>
    </row>
    <row r="44" spans="1:9" s="73" customFormat="1" ht="26.25" customHeight="1" thickBot="1">
      <c r="A44" s="352">
        <v>4</v>
      </c>
      <c r="B44" s="341" t="s">
        <v>228</v>
      </c>
      <c r="C44" s="350"/>
      <c r="D44" s="339" t="s">
        <v>229</v>
      </c>
      <c r="E44" s="351"/>
      <c r="F44" s="339" t="s">
        <v>229</v>
      </c>
      <c r="G44" s="351"/>
      <c r="H44" s="339" t="s">
        <v>229</v>
      </c>
      <c r="I44" s="353"/>
    </row>
    <row r="45" spans="1:9" s="73" customFormat="1" ht="15" thickBot="1">
      <c r="A45" s="365"/>
      <c r="B45" s="399" t="s">
        <v>230</v>
      </c>
      <c r="C45" s="400"/>
      <c r="D45" s="382"/>
      <c r="E45" s="401"/>
      <c r="F45" s="382"/>
      <c r="G45" s="401"/>
      <c r="H45" s="382"/>
      <c r="I45" s="381"/>
    </row>
    <row r="46" spans="1:9" s="73" customFormat="1">
      <c r="A46" s="394"/>
      <c r="B46" s="395"/>
      <c r="C46" s="396"/>
      <c r="D46" s="397"/>
      <c r="E46" s="396"/>
      <c r="F46" s="397"/>
      <c r="G46" s="396"/>
      <c r="H46" s="397"/>
      <c r="I46" s="398"/>
    </row>
    <row r="47" spans="1:9" s="73" customFormat="1">
      <c r="A47" s="325"/>
      <c r="B47" s="390"/>
      <c r="C47" s="391"/>
      <c r="D47" s="392"/>
      <c r="E47" s="391"/>
      <c r="F47" s="392"/>
      <c r="G47" s="391"/>
      <c r="H47" s="392"/>
      <c r="I47" s="393"/>
    </row>
    <row r="48" spans="1:9" s="73" customFormat="1">
      <c r="A48" s="325"/>
      <c r="B48" s="390"/>
      <c r="C48" s="391"/>
      <c r="D48" s="392"/>
      <c r="E48" s="391"/>
      <c r="F48" s="392"/>
      <c r="G48" s="391"/>
      <c r="H48" s="392"/>
      <c r="I48" s="393"/>
    </row>
    <row r="49" spans="1:78" s="95" customFormat="1" ht="15.6">
      <c r="A49" s="342"/>
      <c r="B49" s="96" t="s">
        <v>231</v>
      </c>
      <c r="C49" s="342"/>
      <c r="D49" s="576"/>
      <c r="E49" s="342"/>
      <c r="F49" s="577"/>
      <c r="G49" s="342"/>
      <c r="H49" s="577"/>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row>
    <row r="50" spans="1:78" s="95" customFormat="1" ht="15.6">
      <c r="A50" s="342"/>
      <c r="B50" s="342"/>
      <c r="C50" s="342"/>
      <c r="D50" s="576"/>
      <c r="E50" s="342"/>
      <c r="F50" s="577"/>
      <c r="G50" s="342"/>
      <c r="H50" s="577"/>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c r="AN50" s="342"/>
      <c r="AO50" s="342"/>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row>
    <row r="51" spans="1:78" s="95" customFormat="1" ht="15.6">
      <c r="A51" s="342"/>
      <c r="B51" s="342" t="s">
        <v>232</v>
      </c>
      <c r="C51" s="342"/>
      <c r="D51" s="576"/>
      <c r="E51" s="342"/>
      <c r="F51" s="577"/>
      <c r="G51" s="342"/>
      <c r="H51" s="577"/>
      <c r="I51" s="342"/>
      <c r="J51" s="342"/>
      <c r="K51" s="342"/>
      <c r="L51" s="342"/>
      <c r="M51" s="342"/>
      <c r="N51" s="342"/>
      <c r="O51" s="342"/>
      <c r="P51" s="342"/>
      <c r="Q51" s="342"/>
      <c r="R51" s="342"/>
      <c r="S51" s="342"/>
      <c r="T51" s="342"/>
      <c r="U51" s="342"/>
      <c r="V51" s="342"/>
      <c r="W51" s="342"/>
      <c r="X51" s="342"/>
      <c r="Y51" s="342"/>
      <c r="Z51" s="342"/>
      <c r="AA51" s="342"/>
      <c r="AB51" s="342"/>
      <c r="AC51" s="342"/>
      <c r="AD51" s="342"/>
      <c r="AE51" s="342"/>
      <c r="AF51" s="342"/>
      <c r="AG51" s="342"/>
      <c r="AH51" s="342"/>
      <c r="AI51" s="342"/>
      <c r="AJ51" s="342"/>
      <c r="AK51" s="342"/>
      <c r="AL51" s="342"/>
      <c r="AM51" s="342"/>
      <c r="AN51" s="342"/>
      <c r="AO51" s="342"/>
      <c r="AP51" s="342"/>
      <c r="AQ51" s="342"/>
      <c r="AR51" s="342"/>
      <c r="AS51" s="342"/>
      <c r="AT51" s="342"/>
      <c r="AU51" s="342"/>
      <c r="AV51" s="342"/>
      <c r="AW51" s="342"/>
      <c r="AX51" s="342"/>
      <c r="AY51" s="342"/>
      <c r="AZ51" s="342"/>
      <c r="BA51" s="342"/>
      <c r="BB51" s="342"/>
      <c r="BC51" s="342"/>
      <c r="BD51" s="342"/>
      <c r="BE51" s="342"/>
      <c r="BF51" s="342"/>
      <c r="BG51" s="342"/>
      <c r="BH51" s="342"/>
      <c r="BI51" s="342"/>
      <c r="BJ51" s="342"/>
      <c r="BK51" s="342"/>
      <c r="BL51" s="342"/>
      <c r="BM51" s="342"/>
      <c r="BN51" s="342"/>
      <c r="BO51" s="342"/>
      <c r="BP51" s="342"/>
      <c r="BQ51" s="342"/>
      <c r="BR51" s="342"/>
      <c r="BS51" s="342"/>
      <c r="BT51" s="342"/>
      <c r="BU51" s="342"/>
      <c r="BV51" s="342"/>
      <c r="BW51" s="342"/>
      <c r="BX51" s="342"/>
      <c r="BY51" s="342"/>
      <c r="BZ51" s="342"/>
    </row>
    <row r="52" spans="1:78" s="95" customFormat="1" ht="15.6">
      <c r="A52" s="342"/>
      <c r="B52" s="342" t="s">
        <v>233</v>
      </c>
      <c r="C52" s="342"/>
      <c r="D52" s="576"/>
      <c r="E52" s="342"/>
      <c r="F52" s="577"/>
      <c r="G52" s="342"/>
      <c r="H52" s="577"/>
      <c r="I52" s="342"/>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2"/>
      <c r="AM52" s="342"/>
      <c r="AN52" s="342"/>
      <c r="AO52" s="342"/>
      <c r="AP52" s="342"/>
      <c r="AQ52" s="342"/>
      <c r="AR52" s="342"/>
      <c r="AS52" s="342"/>
      <c r="AT52" s="342"/>
      <c r="AU52" s="342"/>
      <c r="AV52" s="342"/>
      <c r="AW52" s="342"/>
      <c r="AX52" s="342"/>
      <c r="AY52" s="342"/>
      <c r="AZ52" s="342"/>
      <c r="BA52" s="342"/>
      <c r="BB52" s="342"/>
      <c r="BC52" s="342"/>
      <c r="BD52" s="342"/>
      <c r="BE52" s="342"/>
      <c r="BF52" s="342"/>
      <c r="BG52" s="342"/>
      <c r="BH52" s="342"/>
      <c r="BI52" s="342"/>
      <c r="BJ52" s="342"/>
      <c r="BK52" s="342"/>
      <c r="BL52" s="342"/>
      <c r="BM52" s="342"/>
      <c r="BN52" s="342"/>
      <c r="BO52" s="342"/>
      <c r="BP52" s="342"/>
      <c r="BQ52" s="342"/>
      <c r="BR52" s="342"/>
      <c r="BS52" s="342"/>
      <c r="BT52" s="342"/>
      <c r="BU52" s="342"/>
      <c r="BV52" s="342"/>
      <c r="BW52" s="342"/>
      <c r="BX52" s="342"/>
      <c r="BY52" s="342"/>
      <c r="BZ52" s="342"/>
    </row>
    <row r="53" spans="1:78" s="95" customFormat="1" ht="15.6">
      <c r="A53" s="342"/>
      <c r="B53" s="342"/>
      <c r="C53" s="342"/>
      <c r="D53" s="576"/>
      <c r="E53" s="342"/>
      <c r="F53" s="577"/>
      <c r="G53" s="342"/>
      <c r="H53" s="577"/>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2"/>
      <c r="BR53" s="342"/>
      <c r="BS53" s="342"/>
      <c r="BT53" s="342"/>
      <c r="BU53" s="342"/>
      <c r="BV53" s="342"/>
      <c r="BW53" s="342"/>
      <c r="BX53" s="342"/>
      <c r="BY53" s="342"/>
      <c r="BZ53" s="342"/>
    </row>
    <row r="54" spans="1:78" s="95" customFormat="1" ht="15.6">
      <c r="A54" s="342"/>
      <c r="B54" s="342" t="s">
        <v>234</v>
      </c>
      <c r="C54" s="342"/>
      <c r="D54" s="576"/>
      <c r="E54" s="342"/>
      <c r="F54" s="577"/>
      <c r="G54" s="342"/>
      <c r="H54" s="577"/>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L54" s="342"/>
      <c r="AM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c r="BV54" s="342"/>
      <c r="BW54" s="342"/>
      <c r="BX54" s="342"/>
      <c r="BY54" s="342"/>
      <c r="BZ54" s="342"/>
    </row>
    <row r="55" spans="1:78" s="95" customFormat="1" ht="15.6">
      <c r="A55" s="342"/>
      <c r="B55" s="342"/>
      <c r="C55" s="342"/>
      <c r="D55" s="576"/>
      <c r="E55" s="342"/>
      <c r="F55" s="577"/>
      <c r="G55" s="342"/>
      <c r="H55" s="577"/>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c r="AM55" s="342"/>
      <c r="AN55" s="342"/>
      <c r="AO55" s="342"/>
      <c r="AP55" s="342"/>
      <c r="AQ55" s="342"/>
      <c r="AR55" s="342"/>
      <c r="AS55" s="342"/>
      <c r="AT55" s="342"/>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2"/>
      <c r="BU55" s="342"/>
      <c r="BV55" s="342"/>
      <c r="BW55" s="342"/>
      <c r="BX55" s="342"/>
      <c r="BY55" s="342"/>
      <c r="BZ55" s="342"/>
    </row>
    <row r="56" spans="1:78" ht="15.6">
      <c r="B56" s="342" t="s">
        <v>235</v>
      </c>
    </row>
  </sheetData>
  <mergeCells count="18">
    <mergeCell ref="B33:B35"/>
    <mergeCell ref="A30:A32"/>
    <mergeCell ref="A33:A35"/>
    <mergeCell ref="C15:F15"/>
    <mergeCell ref="C4:F4"/>
    <mergeCell ref="D5:F5"/>
    <mergeCell ref="C6:F6"/>
    <mergeCell ref="B16:B17"/>
    <mergeCell ref="C16:D16"/>
    <mergeCell ref="C12:F12"/>
    <mergeCell ref="C13:F13"/>
    <mergeCell ref="E16:F16"/>
    <mergeCell ref="A16:A17"/>
    <mergeCell ref="G16:H16"/>
    <mergeCell ref="I16:I17"/>
    <mergeCell ref="B8:F9"/>
    <mergeCell ref="B30:B32"/>
    <mergeCell ref="C11:F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5DB-19FE-4C56-A24F-551CE495093E}">
  <sheetPr>
    <tabColor theme="5" tint="0.39997558519241921"/>
  </sheetPr>
  <dimension ref="B1:L30"/>
  <sheetViews>
    <sheetView topLeftCell="A2" zoomScale="90" zoomScaleNormal="90" workbookViewId="0">
      <selection activeCell="B13" sqref="B13"/>
    </sheetView>
  </sheetViews>
  <sheetFormatPr defaultColWidth="8.85546875" defaultRowHeight="14.45"/>
  <cols>
    <col min="2" max="2" width="57.5703125" customWidth="1"/>
    <col min="3" max="3" width="16.85546875" customWidth="1"/>
    <col min="4" max="4" width="20.85546875" customWidth="1"/>
    <col min="5" max="5" width="33.42578125" customWidth="1"/>
    <col min="6" max="6" width="16.85546875" customWidth="1"/>
    <col min="7" max="7" width="40.42578125" customWidth="1"/>
    <col min="8" max="8" width="42.42578125" customWidth="1"/>
    <col min="9" max="9" width="7.5703125" customWidth="1"/>
    <col min="10" max="10" width="36.140625" customWidth="1"/>
    <col min="11" max="11" width="39.85546875" customWidth="1"/>
    <col min="12" max="12" width="32.42578125" customWidth="1"/>
  </cols>
  <sheetData>
    <row r="1" spans="2:12" ht="15" thickBot="1"/>
    <row r="2" spans="2:12" ht="23.25" customHeight="1" thickBot="1">
      <c r="B2" s="525" t="s">
        <v>236</v>
      </c>
      <c r="C2" s="526"/>
      <c r="D2" s="526"/>
      <c r="E2" s="526"/>
      <c r="F2" s="526"/>
      <c r="G2" s="526"/>
      <c r="H2" s="527"/>
      <c r="I2" s="152"/>
      <c r="J2" s="578" t="s">
        <v>237</v>
      </c>
      <c r="K2" s="579"/>
      <c r="L2" s="580"/>
    </row>
    <row r="3" spans="2:12" ht="66.95" customHeight="1" thickBot="1">
      <c r="B3" s="76" t="s">
        <v>238</v>
      </c>
      <c r="C3" s="77" t="s">
        <v>239</v>
      </c>
      <c r="D3" s="77" t="s">
        <v>240</v>
      </c>
      <c r="E3" s="77" t="s">
        <v>241</v>
      </c>
      <c r="F3" s="77" t="s">
        <v>242</v>
      </c>
      <c r="G3" s="77" t="s">
        <v>243</v>
      </c>
      <c r="H3" s="77" t="s">
        <v>244</v>
      </c>
      <c r="I3" s="153"/>
      <c r="J3" s="148" t="s">
        <v>245</v>
      </c>
      <c r="K3" s="149" t="s">
        <v>246</v>
      </c>
      <c r="L3" s="148" t="s">
        <v>247</v>
      </c>
    </row>
    <row r="4" spans="2:12" ht="12.75" hidden="1" customHeight="1" thickBot="1">
      <c r="B4" s="78"/>
      <c r="C4" s="79" t="s">
        <v>248</v>
      </c>
      <c r="D4" s="80" t="s">
        <v>249</v>
      </c>
      <c r="E4" s="80"/>
      <c r="F4" s="80"/>
      <c r="G4" s="80"/>
      <c r="H4" s="80"/>
      <c r="I4" s="83"/>
      <c r="J4" s="150"/>
      <c r="K4" s="150"/>
      <c r="L4" s="151"/>
    </row>
    <row r="5" spans="2:12" ht="12.95" hidden="1" customHeight="1" thickBot="1">
      <c r="B5" s="78"/>
      <c r="C5" s="79" t="s">
        <v>250</v>
      </c>
      <c r="D5" s="80" t="s">
        <v>251</v>
      </c>
      <c r="E5" s="80"/>
      <c r="F5" s="80" t="s">
        <v>252</v>
      </c>
      <c r="G5" s="80"/>
      <c r="H5" s="80"/>
      <c r="I5" s="83"/>
      <c r="J5" s="150"/>
      <c r="K5" s="150"/>
      <c r="L5" s="151"/>
    </row>
    <row r="6" spans="2:12" ht="12.95" hidden="1" customHeight="1" thickBot="1">
      <c r="B6" s="78"/>
      <c r="C6" s="79" t="s">
        <v>253</v>
      </c>
      <c r="D6" s="80" t="s">
        <v>254</v>
      </c>
      <c r="E6" s="80"/>
      <c r="F6" s="80" t="s">
        <v>255</v>
      </c>
      <c r="G6" s="80"/>
      <c r="H6" s="80"/>
      <c r="I6" s="83"/>
      <c r="J6" s="150"/>
      <c r="K6" s="150"/>
      <c r="L6" s="151"/>
    </row>
    <row r="7" spans="2:12" ht="12.95" hidden="1" customHeight="1" thickBot="1">
      <c r="B7" s="81"/>
      <c r="C7" s="82" t="s">
        <v>256</v>
      </c>
      <c r="D7" s="83" t="s">
        <v>257</v>
      </c>
      <c r="E7" s="83"/>
      <c r="F7" s="83" t="s">
        <v>258</v>
      </c>
      <c r="G7" s="83"/>
      <c r="H7" s="80"/>
      <c r="I7" s="83"/>
      <c r="J7" s="150"/>
      <c r="K7" s="150"/>
      <c r="L7" s="151"/>
    </row>
    <row r="8" spans="2:12" ht="12.95" hidden="1" customHeight="1" thickBot="1">
      <c r="B8" s="84"/>
      <c r="C8" s="85" t="s">
        <v>259</v>
      </c>
      <c r="D8" s="84" t="s">
        <v>260</v>
      </c>
      <c r="E8" s="84"/>
      <c r="F8" s="84"/>
      <c r="G8" s="84"/>
      <c r="H8" s="80"/>
      <c r="I8" s="83"/>
      <c r="J8" s="150"/>
      <c r="K8" s="150"/>
      <c r="L8" s="151"/>
    </row>
    <row r="9" spans="2:12" ht="12.95" hidden="1" customHeight="1" thickBot="1">
      <c r="B9" s="84"/>
      <c r="C9" s="85" t="s">
        <v>261</v>
      </c>
      <c r="D9" s="84"/>
      <c r="E9" s="84"/>
      <c r="F9" s="84"/>
      <c r="G9" s="84"/>
      <c r="H9" s="80"/>
      <c r="I9" s="83"/>
      <c r="J9" s="150"/>
      <c r="K9" s="150"/>
      <c r="L9" s="151"/>
    </row>
    <row r="10" spans="2:12" ht="12.95" hidden="1" customHeight="1" thickBot="1">
      <c r="B10" s="86"/>
      <c r="C10" s="87" t="s">
        <v>262</v>
      </c>
      <c r="D10" s="88"/>
      <c r="E10" s="88"/>
      <c r="F10" s="88"/>
      <c r="G10" s="80"/>
      <c r="H10" s="80"/>
      <c r="I10" s="83"/>
      <c r="J10" s="150"/>
      <c r="K10" s="150"/>
      <c r="L10" s="151"/>
    </row>
    <row r="11" spans="2:12" ht="12.95" hidden="1" customHeight="1" thickBot="1">
      <c r="B11" s="86"/>
      <c r="C11" s="89" t="s">
        <v>263</v>
      </c>
      <c r="D11" s="90"/>
      <c r="E11" s="90"/>
      <c r="F11" s="90"/>
      <c r="G11" s="80"/>
      <c r="H11" s="80"/>
      <c r="I11" s="83"/>
      <c r="J11" s="150"/>
      <c r="K11" s="150"/>
      <c r="L11" s="151"/>
    </row>
    <row r="12" spans="2:12" ht="15" hidden="1" thickBot="1">
      <c r="B12" s="86"/>
      <c r="C12" s="89" t="s">
        <v>264</v>
      </c>
      <c r="D12" s="90"/>
      <c r="E12" s="90"/>
      <c r="F12" s="90"/>
      <c r="G12" s="80"/>
      <c r="H12" s="80"/>
      <c r="I12" s="83"/>
      <c r="J12" s="150"/>
      <c r="K12" s="150"/>
      <c r="L12" s="151"/>
    </row>
    <row r="13" spans="2:12" ht="45" customHeight="1" thickBot="1">
      <c r="B13" s="305"/>
      <c r="C13" s="306" t="s">
        <v>265</v>
      </c>
      <c r="D13" s="306" t="s">
        <v>265</v>
      </c>
      <c r="E13" s="307"/>
      <c r="F13" s="306" t="s">
        <v>265</v>
      </c>
      <c r="G13" s="307"/>
      <c r="H13" s="307"/>
      <c r="I13" s="154"/>
      <c r="J13" s="150"/>
      <c r="K13" s="150"/>
      <c r="L13" s="150"/>
    </row>
    <row r="14" spans="2:12" ht="45" customHeight="1" thickBot="1">
      <c r="B14" s="305"/>
      <c r="C14" s="306" t="s">
        <v>265</v>
      </c>
      <c r="D14" s="306" t="s">
        <v>265</v>
      </c>
      <c r="E14" s="307"/>
      <c r="F14" s="306" t="s">
        <v>265</v>
      </c>
      <c r="G14" s="307"/>
      <c r="H14" s="307"/>
      <c r="I14" s="154"/>
      <c r="J14" s="150"/>
      <c r="K14" s="150"/>
      <c r="L14" s="150"/>
    </row>
    <row r="15" spans="2:12" ht="45" customHeight="1" thickBot="1">
      <c r="B15" s="305"/>
      <c r="C15" s="306" t="s">
        <v>265</v>
      </c>
      <c r="D15" s="306" t="s">
        <v>265</v>
      </c>
      <c r="E15" s="307"/>
      <c r="F15" s="306" t="s">
        <v>265</v>
      </c>
      <c r="G15" s="307"/>
      <c r="H15" s="307"/>
      <c r="I15" s="154"/>
      <c r="J15" s="150"/>
      <c r="K15" s="150"/>
      <c r="L15" s="150"/>
    </row>
    <row r="16" spans="2:12" ht="45" customHeight="1" thickBot="1">
      <c r="B16" s="305"/>
      <c r="C16" s="306" t="s">
        <v>265</v>
      </c>
      <c r="D16" s="306" t="s">
        <v>265</v>
      </c>
      <c r="E16" s="307"/>
      <c r="F16" s="306" t="s">
        <v>265</v>
      </c>
      <c r="G16" s="307"/>
      <c r="H16" s="307"/>
      <c r="I16" s="154"/>
      <c r="J16" s="150"/>
      <c r="K16" s="150"/>
      <c r="L16" s="150"/>
    </row>
    <row r="17" spans="2:12" ht="45" customHeight="1" thickBot="1">
      <c r="B17" s="305"/>
      <c r="C17" s="306" t="s">
        <v>265</v>
      </c>
      <c r="D17" s="306" t="s">
        <v>265</v>
      </c>
      <c r="E17" s="307"/>
      <c r="F17" s="306" t="s">
        <v>265</v>
      </c>
      <c r="G17" s="307"/>
      <c r="H17" s="307"/>
      <c r="I17" s="154"/>
      <c r="J17" s="150"/>
      <c r="K17" s="150"/>
      <c r="L17" s="150"/>
    </row>
    <row r="18" spans="2:12" ht="45" customHeight="1" thickBot="1">
      <c r="B18" s="305"/>
      <c r="C18" s="306" t="s">
        <v>265</v>
      </c>
      <c r="D18" s="306" t="s">
        <v>265</v>
      </c>
      <c r="E18" s="307"/>
      <c r="F18" s="306" t="s">
        <v>265</v>
      </c>
      <c r="G18" s="307"/>
      <c r="H18" s="307"/>
      <c r="I18" s="154"/>
      <c r="J18" s="150"/>
      <c r="K18" s="150"/>
      <c r="L18" s="150"/>
    </row>
    <row r="19" spans="2:12" ht="15" thickBot="1">
      <c r="B19" s="91" t="s">
        <v>70</v>
      </c>
      <c r="J19" s="150"/>
      <c r="K19" s="150"/>
      <c r="L19" s="150"/>
    </row>
    <row r="20" spans="2:12" ht="15" thickBot="1">
      <c r="J20" s="150"/>
      <c r="K20" s="150"/>
      <c r="L20" s="150"/>
    </row>
    <row r="21" spans="2:12" ht="15.95" thickBot="1">
      <c r="B21" s="528" t="s">
        <v>266</v>
      </c>
      <c r="C21" s="529"/>
      <c r="D21" s="529"/>
      <c r="E21" s="530"/>
      <c r="F21" s="530"/>
      <c r="G21" s="530"/>
      <c r="H21" s="531"/>
      <c r="J21" s="150"/>
      <c r="K21" s="150"/>
      <c r="L21" s="150"/>
    </row>
    <row r="22" spans="2:12" ht="44.1" thickBot="1">
      <c r="B22" s="155" t="s">
        <v>238</v>
      </c>
      <c r="C22" s="156" t="s">
        <v>239</v>
      </c>
      <c r="D22" s="156" t="s">
        <v>240</v>
      </c>
      <c r="E22" s="156" t="s">
        <v>241</v>
      </c>
      <c r="F22" s="156" t="s">
        <v>242</v>
      </c>
      <c r="G22" s="156" t="s">
        <v>243</v>
      </c>
      <c r="H22" s="157" t="s">
        <v>244</v>
      </c>
      <c r="J22" s="150"/>
      <c r="K22" s="150"/>
      <c r="L22" s="150"/>
    </row>
    <row r="23" spans="2:12" ht="15" thickBot="1">
      <c r="B23" s="158"/>
      <c r="C23" s="159" t="s">
        <v>265</v>
      </c>
      <c r="D23" s="159" t="s">
        <v>265</v>
      </c>
      <c r="E23" s="160"/>
      <c r="F23" s="159" t="s">
        <v>265</v>
      </c>
      <c r="G23" s="160"/>
      <c r="H23" s="161"/>
      <c r="J23" s="150"/>
      <c r="K23" s="150"/>
      <c r="L23" s="150"/>
    </row>
    <row r="24" spans="2:12" ht="15" thickBot="1">
      <c r="B24" s="158"/>
      <c r="C24" s="159" t="s">
        <v>265</v>
      </c>
      <c r="D24" s="159" t="s">
        <v>265</v>
      </c>
      <c r="E24" s="160"/>
      <c r="F24" s="159" t="s">
        <v>265</v>
      </c>
      <c r="G24" s="160"/>
      <c r="H24" s="161"/>
      <c r="J24" s="150"/>
      <c r="K24" s="150"/>
      <c r="L24" s="150"/>
    </row>
    <row r="25" spans="2:12" ht="15" thickBot="1">
      <c r="B25" s="158"/>
      <c r="C25" s="159" t="s">
        <v>265</v>
      </c>
      <c r="D25" s="159" t="s">
        <v>265</v>
      </c>
      <c r="E25" s="160"/>
      <c r="F25" s="159" t="s">
        <v>265</v>
      </c>
      <c r="G25" s="160"/>
      <c r="H25" s="161"/>
      <c r="J25" s="150"/>
      <c r="K25" s="150"/>
      <c r="L25" s="150"/>
    </row>
    <row r="26" spans="2:12" ht="15" thickBot="1">
      <c r="B26" s="158"/>
      <c r="C26" s="159" t="s">
        <v>265</v>
      </c>
      <c r="D26" s="159" t="s">
        <v>265</v>
      </c>
      <c r="E26" s="160"/>
      <c r="F26" s="159" t="s">
        <v>265</v>
      </c>
      <c r="G26" s="160"/>
      <c r="H26" s="161"/>
      <c r="J26" s="150"/>
      <c r="K26" s="150"/>
      <c r="L26" s="150"/>
    </row>
    <row r="27" spans="2:12" ht="15" thickBot="1">
      <c r="B27" s="158"/>
      <c r="C27" s="159" t="s">
        <v>265</v>
      </c>
      <c r="D27" s="159" t="s">
        <v>265</v>
      </c>
      <c r="E27" s="160"/>
      <c r="F27" s="159" t="s">
        <v>265</v>
      </c>
      <c r="G27" s="160"/>
      <c r="H27" s="161"/>
      <c r="J27" s="150"/>
      <c r="K27" s="150"/>
      <c r="L27" s="150"/>
    </row>
    <row r="28" spans="2:12" ht="15" thickBot="1">
      <c r="B28" s="162"/>
      <c r="C28" s="163" t="s">
        <v>265</v>
      </c>
      <c r="D28" s="163" t="s">
        <v>265</v>
      </c>
      <c r="E28" s="164"/>
      <c r="F28" s="163" t="s">
        <v>265</v>
      </c>
      <c r="G28" s="164"/>
      <c r="H28" s="165"/>
      <c r="J28" s="150"/>
      <c r="K28" s="150"/>
      <c r="L28" s="150"/>
    </row>
    <row r="29" spans="2:12" ht="15" thickBot="1"/>
    <row r="30" spans="2:12" ht="30.75" customHeight="1" thickBot="1">
      <c r="B30" s="171" t="s">
        <v>267</v>
      </c>
      <c r="C30" s="170"/>
      <c r="D30" s="169" t="s">
        <v>268</v>
      </c>
    </row>
  </sheetData>
  <mergeCells count="3">
    <mergeCell ref="B2:H2"/>
    <mergeCell ref="J2:L2"/>
    <mergeCell ref="B21:H21"/>
  </mergeCells>
  <dataValidations count="3">
    <dataValidation type="list" allowBlank="1" showInputMessage="1" showErrorMessage="1" sqref="C13:C18 C23:C28" xr:uid="{0379B2D6-6BA2-4067-A189-EAE02015FB31}">
      <formula1>$C$4:$C$12</formula1>
    </dataValidation>
    <dataValidation type="list" allowBlank="1" showInputMessage="1" showErrorMessage="1" sqref="F13:F18 F23:F28" xr:uid="{F66E6CF4-07D6-45DF-8629-4FD0124C2BB3}">
      <formula1>$F$5:$F$7</formula1>
    </dataValidation>
    <dataValidation type="list" allowBlank="1" showInputMessage="1" showErrorMessage="1" sqref="D13:D18 D23:D28" xr:uid="{FD49A973-9D33-4975-8608-B265637F80D7}">
      <formula1>$D$4:$D$8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405CF-E4CA-4442-A036-A3935587C8B8}">
  <sheetPr>
    <tabColor theme="0"/>
  </sheetPr>
  <dimension ref="A1:AA20"/>
  <sheetViews>
    <sheetView topLeftCell="B1" zoomScale="75" zoomScaleNormal="75" workbookViewId="0">
      <selection activeCell="I18" sqref="I18"/>
    </sheetView>
  </sheetViews>
  <sheetFormatPr defaultColWidth="8.85546875" defaultRowHeight="14.45"/>
  <cols>
    <col min="1" max="1" width="9.140625" style="51"/>
    <col min="2" max="2" width="35.42578125" customWidth="1"/>
    <col min="3" max="3" width="48.42578125" customWidth="1"/>
    <col min="4" max="4" width="15.42578125" customWidth="1"/>
    <col min="5" max="6" width="22.42578125" customWidth="1"/>
    <col min="7" max="8" width="15.5703125" customWidth="1"/>
    <col min="9" max="11" width="13" customWidth="1"/>
    <col min="12" max="27" width="10.42578125" customWidth="1"/>
  </cols>
  <sheetData>
    <row r="1" spans="1:27" ht="89.25" customHeight="1" thickBot="1">
      <c r="B1" s="532" t="s">
        <v>269</v>
      </c>
      <c r="C1" s="533"/>
      <c r="D1" s="534"/>
    </row>
    <row r="2" spans="1:27" ht="39.75" customHeight="1" thickBot="1">
      <c r="B2" s="6" t="s">
        <v>270</v>
      </c>
      <c r="C2" s="7"/>
      <c r="D2" s="7"/>
      <c r="E2" s="8"/>
      <c r="F2" s="8"/>
    </row>
    <row r="3" spans="1:27" ht="30" customHeight="1" thickBot="1">
      <c r="B3" s="60" t="s">
        <v>271</v>
      </c>
      <c r="C3" s="9">
        <f>'1 Workplan'!C11</f>
        <v>0</v>
      </c>
      <c r="D3" s="33"/>
      <c r="E3" s="8"/>
      <c r="F3" s="8"/>
    </row>
    <row r="4" spans="1:27" ht="35.25" customHeight="1" thickBot="1">
      <c r="B4" s="61" t="s">
        <v>272</v>
      </c>
      <c r="C4" s="9">
        <f>'1 Workplan'!C12</f>
        <v>0</v>
      </c>
      <c r="D4" s="11"/>
      <c r="E4" s="10"/>
      <c r="F4" s="10"/>
    </row>
    <row r="5" spans="1:27" ht="15" thickBot="1">
      <c r="B5" s="11"/>
      <c r="C5" s="12"/>
      <c r="F5" s="8"/>
    </row>
    <row r="6" spans="1:27" ht="30.95" customHeight="1" thickBot="1">
      <c r="B6" s="64" t="s">
        <v>182</v>
      </c>
      <c r="C6" s="30">
        <f>'1 Workplan'!C15</f>
        <v>0</v>
      </c>
      <c r="F6" s="69"/>
      <c r="G6" s="65" t="s">
        <v>273</v>
      </c>
      <c r="H6" s="66" t="s">
        <v>274</v>
      </c>
    </row>
    <row r="7" spans="1:27" ht="39" customHeight="1" thickBot="1">
      <c r="B7" s="64" t="s">
        <v>183</v>
      </c>
      <c r="C7" s="30">
        <f>'1 Workplan'!C16</f>
        <v>0</v>
      </c>
      <c r="F7" s="70"/>
      <c r="G7" s="58">
        <f>'5 Summary Data'!C11</f>
        <v>0</v>
      </c>
      <c r="H7" s="59">
        <f>'5 Summary Data'!C12</f>
        <v>0</v>
      </c>
      <c r="I7" s="541" t="s">
        <v>101</v>
      </c>
      <c r="J7" s="542"/>
      <c r="K7" s="543"/>
      <c r="L7" s="538">
        <v>2024</v>
      </c>
      <c r="M7" s="539"/>
      <c r="N7" s="539"/>
      <c r="O7" s="539"/>
      <c r="P7" s="539"/>
      <c r="Q7" s="539"/>
      <c r="R7" s="539"/>
      <c r="S7" s="539"/>
      <c r="T7" s="538">
        <v>2025</v>
      </c>
      <c r="U7" s="539"/>
      <c r="V7" s="539"/>
      <c r="W7" s="539"/>
      <c r="X7" s="539"/>
      <c r="Y7" s="539"/>
      <c r="Z7" s="539"/>
      <c r="AA7" s="540"/>
    </row>
    <row r="8" spans="1:27" ht="24.75" customHeight="1" thickBot="1">
      <c r="B8" s="13"/>
      <c r="C8" s="35"/>
      <c r="D8" s="36"/>
      <c r="E8" s="36"/>
      <c r="F8" s="36"/>
      <c r="G8" s="35"/>
      <c r="H8" s="37"/>
      <c r="I8" s="544"/>
      <c r="J8" s="545"/>
      <c r="K8" s="546"/>
      <c r="L8" s="535" t="s">
        <v>102</v>
      </c>
      <c r="M8" s="536"/>
      <c r="N8" s="535" t="s">
        <v>103</v>
      </c>
      <c r="O8" s="536"/>
      <c r="P8" s="535" t="s">
        <v>104</v>
      </c>
      <c r="Q8" s="536"/>
      <c r="R8" s="535" t="s">
        <v>105</v>
      </c>
      <c r="S8" s="537"/>
      <c r="T8" s="535" t="s">
        <v>102</v>
      </c>
      <c r="U8" s="536"/>
      <c r="V8" s="535" t="s">
        <v>103</v>
      </c>
      <c r="W8" s="536"/>
      <c r="X8" s="535" t="s">
        <v>104</v>
      </c>
      <c r="Y8" s="536"/>
      <c r="Z8" s="535" t="s">
        <v>105</v>
      </c>
      <c r="AA8" s="537"/>
    </row>
    <row r="9" spans="1:27" ht="67.5" customHeight="1">
      <c r="B9" s="14"/>
      <c r="C9" s="15" t="s">
        <v>275</v>
      </c>
      <c r="D9" s="34" t="s">
        <v>276</v>
      </c>
      <c r="E9" s="98" t="s">
        <v>277</v>
      </c>
      <c r="F9" s="98" t="s">
        <v>278</v>
      </c>
      <c r="G9" s="40" t="s">
        <v>64</v>
      </c>
      <c r="H9" s="41" t="s">
        <v>65</v>
      </c>
      <c r="I9" s="22" t="s">
        <v>106</v>
      </c>
      <c r="J9" s="23" t="s">
        <v>107</v>
      </c>
      <c r="K9" s="24" t="s">
        <v>108</v>
      </c>
      <c r="L9" s="25" t="s">
        <v>109</v>
      </c>
      <c r="M9" s="25" t="s">
        <v>108</v>
      </c>
      <c r="N9" s="25" t="s">
        <v>109</v>
      </c>
      <c r="O9" s="25" t="s">
        <v>108</v>
      </c>
      <c r="P9" s="25" t="s">
        <v>109</v>
      </c>
      <c r="Q9" s="25" t="s">
        <v>108</v>
      </c>
      <c r="R9" s="25" t="s">
        <v>109</v>
      </c>
      <c r="S9" s="25" t="s">
        <v>108</v>
      </c>
      <c r="T9" s="25" t="s">
        <v>109</v>
      </c>
      <c r="U9" s="25" t="s">
        <v>108</v>
      </c>
      <c r="V9" s="25" t="s">
        <v>109</v>
      </c>
      <c r="W9" s="25" t="s">
        <v>108</v>
      </c>
      <c r="X9" s="25" t="s">
        <v>109</v>
      </c>
      <c r="Y9" s="25" t="s">
        <v>108</v>
      </c>
      <c r="Z9" s="25" t="s">
        <v>109</v>
      </c>
      <c r="AA9" s="120" t="s">
        <v>108</v>
      </c>
    </row>
    <row r="10" spans="1:27" ht="32.450000000000003" customHeight="1">
      <c r="A10" s="51">
        <v>1</v>
      </c>
      <c r="B10" s="55" t="s">
        <v>66</v>
      </c>
      <c r="C10" s="17">
        <f>'1 Workplan'!C21</f>
        <v>0</v>
      </c>
      <c r="D10" s="17">
        <f>'1 Workplan'!F21</f>
        <v>0</v>
      </c>
      <c r="E10" s="99">
        <f>'1 Workplan'!D21</f>
        <v>0</v>
      </c>
      <c r="F10" s="99">
        <f>'1 Workplan'!E21</f>
        <v>0</v>
      </c>
      <c r="G10" s="17">
        <f>'1 Workplan'!G21</f>
        <v>0</v>
      </c>
      <c r="H10" s="17">
        <f>'1 Workplan'!H21</f>
        <v>0</v>
      </c>
      <c r="I10" s="144">
        <f>'2. Detailed Budget'!D13</f>
        <v>0</v>
      </c>
      <c r="J10" s="144">
        <f>'2. Detailed Budget'!E13</f>
        <v>0</v>
      </c>
      <c r="K10" s="144">
        <f>'2. Detailed Budget'!F13</f>
        <v>0</v>
      </c>
      <c r="L10" s="145">
        <f>'2. Detailed Budget'!G13</f>
        <v>0</v>
      </c>
      <c r="M10" s="145">
        <f>'2. Detailed Budget'!H13</f>
        <v>0</v>
      </c>
      <c r="N10" s="145">
        <f>'2. Detailed Budget'!I13</f>
        <v>0</v>
      </c>
      <c r="O10" s="145">
        <f>'2. Detailed Budget'!J13</f>
        <v>0</v>
      </c>
      <c r="P10" s="145">
        <f>'2. Detailed Budget'!K13</f>
        <v>0</v>
      </c>
      <c r="Q10" s="145">
        <f>'2. Detailed Budget'!L13</f>
        <v>0</v>
      </c>
      <c r="R10" s="145">
        <f>'2. Detailed Budget'!M13</f>
        <v>0</v>
      </c>
      <c r="S10" s="145">
        <f>'2. Detailed Budget'!N13</f>
        <v>0</v>
      </c>
      <c r="T10" s="145">
        <f>'2. Detailed Budget'!O13</f>
        <v>0</v>
      </c>
      <c r="U10" s="145">
        <f>'2. Detailed Budget'!P13</f>
        <v>0</v>
      </c>
      <c r="V10" s="145">
        <f>'2. Detailed Budget'!Q13</f>
        <v>0</v>
      </c>
      <c r="W10" s="145">
        <f>'2. Detailed Budget'!R13</f>
        <v>0</v>
      </c>
      <c r="X10" s="145">
        <f>'2. Detailed Budget'!S13</f>
        <v>0</v>
      </c>
      <c r="Y10" s="145">
        <f>'2. Detailed Budget'!T13</f>
        <v>0</v>
      </c>
      <c r="Z10" s="145">
        <f>'2. Detailed Budget'!U13</f>
        <v>0</v>
      </c>
      <c r="AA10" s="145">
        <f>'2. Detailed Budget'!V13</f>
        <v>0</v>
      </c>
    </row>
    <row r="11" spans="1:27" ht="32.450000000000003" customHeight="1">
      <c r="A11" s="51">
        <v>2</v>
      </c>
      <c r="B11" s="55" t="s">
        <v>71</v>
      </c>
      <c r="C11" s="17">
        <f>'1 Workplan'!C26</f>
        <v>0</v>
      </c>
      <c r="D11" s="17">
        <f>'1 Workplan'!F26</f>
        <v>0</v>
      </c>
      <c r="E11" s="99">
        <f>'1 Workplan'!D26</f>
        <v>0</v>
      </c>
      <c r="F11" s="99">
        <f>'1 Workplan'!E26</f>
        <v>0</v>
      </c>
      <c r="G11" s="17">
        <f>'1 Workplan'!G26</f>
        <v>0</v>
      </c>
      <c r="H11" s="17">
        <f>'1 Workplan'!H26</f>
        <v>0</v>
      </c>
      <c r="I11" s="146">
        <f>'2. Detailed Budget'!D26</f>
        <v>0</v>
      </c>
      <c r="J11" s="146">
        <f>'2. Detailed Budget'!E26</f>
        <v>0</v>
      </c>
      <c r="K11" s="146">
        <f>'2. Detailed Budget'!F26</f>
        <v>0</v>
      </c>
      <c r="L11" s="146">
        <f>'2. Detailed Budget'!G26</f>
        <v>0</v>
      </c>
      <c r="M11" s="146">
        <f>'2. Detailed Budget'!H26</f>
        <v>0</v>
      </c>
      <c r="N11" s="146">
        <f>'2. Detailed Budget'!I26</f>
        <v>0</v>
      </c>
      <c r="O11" s="146">
        <f>'2. Detailed Budget'!J26</f>
        <v>0</v>
      </c>
      <c r="P11" s="146">
        <f>'2. Detailed Budget'!K26</f>
        <v>0</v>
      </c>
      <c r="Q11" s="146">
        <f>'2. Detailed Budget'!L26</f>
        <v>0</v>
      </c>
      <c r="R11" s="146">
        <f>'2. Detailed Budget'!M26</f>
        <v>0</v>
      </c>
      <c r="S11" s="146">
        <f>'2. Detailed Budget'!N26</f>
        <v>0</v>
      </c>
      <c r="T11" s="146">
        <f>'2. Detailed Budget'!O26</f>
        <v>0</v>
      </c>
      <c r="U11" s="146">
        <f>'2. Detailed Budget'!P26</f>
        <v>0</v>
      </c>
      <c r="V11" s="146">
        <f>'2. Detailed Budget'!Q26</f>
        <v>0</v>
      </c>
      <c r="W11" s="146">
        <f>'2. Detailed Budget'!R26</f>
        <v>0</v>
      </c>
      <c r="X11" s="146">
        <f>'2. Detailed Budget'!S26</f>
        <v>0</v>
      </c>
      <c r="Y11" s="146">
        <f>'2. Detailed Budget'!T26</f>
        <v>0</v>
      </c>
      <c r="Z11" s="146">
        <f>'2. Detailed Budget'!U26</f>
        <v>0</v>
      </c>
      <c r="AA11" s="146">
        <f>'2. Detailed Budget'!V26</f>
        <v>0</v>
      </c>
    </row>
    <row r="12" spans="1:27" ht="32.450000000000003" customHeight="1" thickBot="1">
      <c r="A12" s="51">
        <v>3</v>
      </c>
      <c r="B12" s="57" t="s">
        <v>75</v>
      </c>
      <c r="C12" s="18">
        <f>'1 Workplan'!C31</f>
        <v>0</v>
      </c>
      <c r="D12" s="143">
        <f>'1 Workplan'!F31</f>
        <v>0</v>
      </c>
      <c r="E12" s="100">
        <f>'1 Workplan'!D31</f>
        <v>0</v>
      </c>
      <c r="F12" s="100">
        <f>'1 Workplan'!E31</f>
        <v>0</v>
      </c>
      <c r="G12" s="143">
        <f>'1 Workplan'!G31</f>
        <v>0</v>
      </c>
      <c r="H12" s="143">
        <f>'1 Workplan'!H31</f>
        <v>0</v>
      </c>
      <c r="I12" s="146">
        <f>'2. Detailed Budget'!D39</f>
        <v>0</v>
      </c>
      <c r="J12" s="146">
        <f>'2. Detailed Budget'!E39</f>
        <v>0</v>
      </c>
      <c r="K12" s="146">
        <f>'2. Detailed Budget'!F39</f>
        <v>0</v>
      </c>
      <c r="L12" s="146">
        <f>'2. Detailed Budget'!G39</f>
        <v>0</v>
      </c>
      <c r="M12" s="146">
        <f>'2. Detailed Budget'!H39</f>
        <v>0</v>
      </c>
      <c r="N12" s="146">
        <f>'2. Detailed Budget'!I39</f>
        <v>0</v>
      </c>
      <c r="O12" s="146">
        <f>'2. Detailed Budget'!J39</f>
        <v>0</v>
      </c>
      <c r="P12" s="146">
        <f>'2. Detailed Budget'!K39</f>
        <v>0</v>
      </c>
      <c r="Q12" s="146">
        <f>'2. Detailed Budget'!L39</f>
        <v>0</v>
      </c>
      <c r="R12" s="146">
        <f>'2. Detailed Budget'!M39</f>
        <v>0</v>
      </c>
      <c r="S12" s="146">
        <f>'2. Detailed Budget'!N39</f>
        <v>0</v>
      </c>
      <c r="T12" s="146">
        <f>'2. Detailed Budget'!O39</f>
        <v>0</v>
      </c>
      <c r="U12" s="146">
        <f>'2. Detailed Budget'!P39</f>
        <v>0</v>
      </c>
      <c r="V12" s="146">
        <f>'2. Detailed Budget'!Q39</f>
        <v>0</v>
      </c>
      <c r="W12" s="146">
        <f>'2. Detailed Budget'!R39</f>
        <v>0</v>
      </c>
      <c r="X12" s="146">
        <f>'2. Detailed Budget'!S39</f>
        <v>0</v>
      </c>
      <c r="Y12" s="146">
        <f>'2. Detailed Budget'!T39</f>
        <v>0</v>
      </c>
      <c r="Z12" s="146">
        <f>'2. Detailed Budget'!U39</f>
        <v>0</v>
      </c>
      <c r="AA12" s="146">
        <f>'2. Detailed Budget'!V39</f>
        <v>0</v>
      </c>
    </row>
    <row r="13" spans="1:27" ht="32.450000000000003" customHeight="1" thickBot="1">
      <c r="A13" s="51">
        <v>4</v>
      </c>
      <c r="B13" s="93" t="s">
        <v>79</v>
      </c>
      <c r="C13" s="18" t="str">
        <f>'1 Workplan'!C36</f>
        <v xml:space="preserve">Include among other activities attend P4G-related events to accelerate the partnership's work. </v>
      </c>
      <c r="D13" s="42"/>
      <c r="E13" s="42"/>
      <c r="F13" s="42"/>
      <c r="G13" s="42"/>
      <c r="H13" s="42"/>
      <c r="I13" s="146">
        <f>'2. Detailed Budget'!D52</f>
        <v>0</v>
      </c>
      <c r="J13" s="146">
        <f>'2. Detailed Budget'!E52</f>
        <v>0</v>
      </c>
      <c r="K13" s="146">
        <f>'2. Detailed Budget'!F52</f>
        <v>0</v>
      </c>
      <c r="L13" s="146">
        <f>'2. Detailed Budget'!G52</f>
        <v>0</v>
      </c>
      <c r="M13" s="146">
        <f>'2. Detailed Budget'!H52</f>
        <v>0</v>
      </c>
      <c r="N13" s="146">
        <f>'2. Detailed Budget'!I52</f>
        <v>0</v>
      </c>
      <c r="O13" s="146">
        <f>'2. Detailed Budget'!J52</f>
        <v>0</v>
      </c>
      <c r="P13" s="146">
        <f>'2. Detailed Budget'!K52</f>
        <v>0</v>
      </c>
      <c r="Q13" s="146">
        <f>'2. Detailed Budget'!L52</f>
        <v>0</v>
      </c>
      <c r="R13" s="146">
        <f>'2. Detailed Budget'!M52</f>
        <v>0</v>
      </c>
      <c r="S13" s="146">
        <f>'2. Detailed Budget'!N52</f>
        <v>0</v>
      </c>
      <c r="T13" s="146">
        <f>'2. Detailed Budget'!O52</f>
        <v>0</v>
      </c>
      <c r="U13" s="146">
        <f>'2. Detailed Budget'!P52</f>
        <v>0</v>
      </c>
      <c r="V13" s="146">
        <f>'2. Detailed Budget'!Q52</f>
        <v>0</v>
      </c>
      <c r="W13" s="146">
        <f>'2. Detailed Budget'!R52</f>
        <v>0</v>
      </c>
      <c r="X13" s="146">
        <f>'2. Detailed Budget'!S52</f>
        <v>0</v>
      </c>
      <c r="Y13" s="146">
        <f>'2. Detailed Budget'!T52</f>
        <v>0</v>
      </c>
      <c r="Z13" s="146">
        <f>'2. Detailed Budget'!U52</f>
        <v>0</v>
      </c>
      <c r="AA13" s="146">
        <f>'2. Detailed Budget'!V52</f>
        <v>0</v>
      </c>
    </row>
    <row r="14" spans="1:27" ht="32.450000000000003" customHeight="1" thickBot="1">
      <c r="A14" s="51">
        <v>5</v>
      </c>
      <c r="B14" s="94" t="s">
        <v>126</v>
      </c>
      <c r="C14" s="18" t="str">
        <f>'1 Workplan'!C41</f>
        <v>Report as required by P4G and WRI.</v>
      </c>
      <c r="D14" s="42"/>
      <c r="E14" s="42"/>
      <c r="F14" s="42"/>
      <c r="G14" s="42"/>
      <c r="H14" s="42"/>
      <c r="I14" s="146">
        <f>'2. Detailed Budget'!D65</f>
        <v>0</v>
      </c>
      <c r="J14" s="146">
        <f>'2. Detailed Budget'!E65</f>
        <v>0</v>
      </c>
      <c r="K14" s="146">
        <f>'2. Detailed Budget'!F65</f>
        <v>0</v>
      </c>
      <c r="L14" s="146">
        <f>'2. Detailed Budget'!G65</f>
        <v>0</v>
      </c>
      <c r="M14" s="146">
        <f>'2. Detailed Budget'!H65</f>
        <v>0</v>
      </c>
      <c r="N14" s="146">
        <f>'2. Detailed Budget'!I65</f>
        <v>0</v>
      </c>
      <c r="O14" s="146">
        <f>'2. Detailed Budget'!J65</f>
        <v>0</v>
      </c>
      <c r="P14" s="146">
        <f>'2. Detailed Budget'!K65</f>
        <v>0</v>
      </c>
      <c r="Q14" s="146">
        <f>'2. Detailed Budget'!L65</f>
        <v>0</v>
      </c>
      <c r="R14" s="146">
        <f>'2. Detailed Budget'!M65</f>
        <v>0</v>
      </c>
      <c r="S14" s="146">
        <f>'2. Detailed Budget'!N65</f>
        <v>0</v>
      </c>
      <c r="T14" s="146">
        <f>'2. Detailed Budget'!O65</f>
        <v>0</v>
      </c>
      <c r="U14" s="146">
        <f>'2. Detailed Budget'!P65</f>
        <v>0</v>
      </c>
      <c r="V14" s="146">
        <f>'2. Detailed Budget'!Q65</f>
        <v>0</v>
      </c>
      <c r="W14" s="146">
        <f>'2. Detailed Budget'!R65</f>
        <v>0</v>
      </c>
      <c r="X14" s="146">
        <f>'2. Detailed Budget'!S65</f>
        <v>0</v>
      </c>
      <c r="Y14" s="146">
        <f>'2. Detailed Budget'!T65</f>
        <v>0</v>
      </c>
      <c r="Z14" s="146">
        <f>'2. Detailed Budget'!U65</f>
        <v>0</v>
      </c>
      <c r="AA14" s="146">
        <f>'2. Detailed Budget'!V65</f>
        <v>0</v>
      </c>
    </row>
    <row r="15" spans="1:27" ht="32.450000000000003" customHeight="1">
      <c r="A15" s="51">
        <v>6</v>
      </c>
      <c r="B15" s="94" t="str">
        <f>'2. Detailed Budget'!B78</f>
        <v>Other mandatory activities</v>
      </c>
      <c r="C15" s="180"/>
      <c r="D15" s="42"/>
      <c r="E15" s="42"/>
      <c r="F15" s="42"/>
      <c r="G15" s="42"/>
      <c r="H15" s="42"/>
      <c r="I15" s="146">
        <f>'2. Detailed Budget'!D78</f>
        <v>0</v>
      </c>
      <c r="J15" s="146">
        <f>'2. Detailed Budget'!E78</f>
        <v>0</v>
      </c>
      <c r="K15" s="146">
        <f>'2. Detailed Budget'!F78</f>
        <v>0</v>
      </c>
      <c r="L15" s="146">
        <f>'2. Detailed Budget'!G78</f>
        <v>0</v>
      </c>
      <c r="M15" s="146">
        <f>'2. Detailed Budget'!H78</f>
        <v>0</v>
      </c>
      <c r="N15" s="146">
        <f>'2. Detailed Budget'!I78</f>
        <v>0</v>
      </c>
      <c r="O15" s="146">
        <f>'2. Detailed Budget'!J78</f>
        <v>0</v>
      </c>
      <c r="P15" s="146">
        <f>'2. Detailed Budget'!K78</f>
        <v>0</v>
      </c>
      <c r="Q15" s="146">
        <f>'2. Detailed Budget'!L78</f>
        <v>0</v>
      </c>
      <c r="R15" s="146">
        <f>'2. Detailed Budget'!M78</f>
        <v>0</v>
      </c>
      <c r="S15" s="146">
        <f>'2. Detailed Budget'!N78</f>
        <v>0</v>
      </c>
      <c r="T15" s="146">
        <f>'2. Detailed Budget'!O78</f>
        <v>0</v>
      </c>
      <c r="U15" s="146">
        <f>'2. Detailed Budget'!P78</f>
        <v>0</v>
      </c>
      <c r="V15" s="146">
        <f>'2. Detailed Budget'!Q78</f>
        <v>0</v>
      </c>
      <c r="W15" s="146">
        <f>'2. Detailed Budget'!R78</f>
        <v>0</v>
      </c>
      <c r="X15" s="146">
        <f>'2. Detailed Budget'!S78</f>
        <v>0</v>
      </c>
      <c r="Y15" s="146">
        <f>'2. Detailed Budget'!T78</f>
        <v>0</v>
      </c>
      <c r="Z15" s="146">
        <f>'2. Detailed Budget'!U78</f>
        <v>0</v>
      </c>
      <c r="AA15" s="146">
        <f>'2. Detailed Budget'!V78</f>
        <v>0</v>
      </c>
    </row>
    <row r="16" spans="1:27" ht="32.450000000000003" customHeight="1" thickBot="1">
      <c r="A16" s="49">
        <v>98</v>
      </c>
      <c r="B16" s="67" t="s">
        <v>134</v>
      </c>
      <c r="C16" s="42"/>
      <c r="D16" s="42"/>
      <c r="E16" s="42"/>
      <c r="F16" s="42"/>
      <c r="G16" s="42"/>
      <c r="H16" s="42"/>
      <c r="I16" s="183">
        <f>'2. Detailed Budget'!D84</f>
        <v>0</v>
      </c>
      <c r="J16" s="183">
        <f>'2. Detailed Budget'!E84</f>
        <v>0</v>
      </c>
      <c r="K16" s="183">
        <f>'2. Detailed Budget'!F84</f>
        <v>0</v>
      </c>
      <c r="L16" s="183">
        <f>'2. Detailed Budget'!G84</f>
        <v>0</v>
      </c>
      <c r="M16" s="183">
        <f>'2. Detailed Budget'!H84</f>
        <v>0</v>
      </c>
      <c r="N16" s="183">
        <f>'2. Detailed Budget'!I84</f>
        <v>0</v>
      </c>
      <c r="O16" s="183">
        <f>'2. Detailed Budget'!J84</f>
        <v>0</v>
      </c>
      <c r="P16" s="183">
        <f>'2. Detailed Budget'!K84</f>
        <v>0</v>
      </c>
      <c r="Q16" s="183">
        <f>'2. Detailed Budget'!L84</f>
        <v>0</v>
      </c>
      <c r="R16" s="183">
        <f>'2. Detailed Budget'!M84</f>
        <v>0</v>
      </c>
      <c r="S16" s="183">
        <f>'2. Detailed Budget'!N84</f>
        <v>0</v>
      </c>
      <c r="T16" s="183">
        <f>'2. Detailed Budget'!O84</f>
        <v>0</v>
      </c>
      <c r="U16" s="183">
        <f>'2. Detailed Budget'!P84</f>
        <v>0</v>
      </c>
      <c r="V16" s="183">
        <f>'2. Detailed Budget'!Q84</f>
        <v>0</v>
      </c>
      <c r="W16" s="183">
        <f>'2. Detailed Budget'!R84</f>
        <v>0</v>
      </c>
      <c r="X16" s="183">
        <f>'2. Detailed Budget'!S84</f>
        <v>0</v>
      </c>
      <c r="Y16" s="183">
        <f>'2. Detailed Budget'!T84</f>
        <v>0</v>
      </c>
      <c r="Z16" s="183">
        <f>'2. Detailed Budget'!U84</f>
        <v>0</v>
      </c>
      <c r="AA16" s="183">
        <f>'2. Detailed Budget'!V84</f>
        <v>0</v>
      </c>
    </row>
    <row r="17" spans="1:27" ht="21" customHeight="1" thickBot="1">
      <c r="A17" s="50">
        <v>99</v>
      </c>
      <c r="B17" s="68" t="s">
        <v>135</v>
      </c>
      <c r="C17" s="42"/>
      <c r="D17" s="42"/>
      <c r="E17" s="42"/>
      <c r="F17" s="42"/>
      <c r="G17" s="42"/>
      <c r="H17" s="42"/>
      <c r="I17" s="146">
        <f>'2. Detailed Budget'!D86</f>
        <v>0</v>
      </c>
      <c r="J17" s="146">
        <f>'2. Detailed Budget'!E86</f>
        <v>0</v>
      </c>
      <c r="K17" s="146">
        <f>'2. Detailed Budget'!F86</f>
        <v>0</v>
      </c>
      <c r="L17" s="146">
        <f>'2. Detailed Budget'!G86</f>
        <v>0</v>
      </c>
      <c r="M17" s="146">
        <f>'2. Detailed Budget'!H86</f>
        <v>0</v>
      </c>
      <c r="N17" s="146">
        <f>'2. Detailed Budget'!I86</f>
        <v>0</v>
      </c>
      <c r="O17" s="146">
        <f>'2. Detailed Budget'!J86</f>
        <v>0</v>
      </c>
      <c r="P17" s="146">
        <f>'2. Detailed Budget'!K86</f>
        <v>0</v>
      </c>
      <c r="Q17" s="146">
        <f>'2. Detailed Budget'!L86</f>
        <v>0</v>
      </c>
      <c r="R17" s="146">
        <f>'2. Detailed Budget'!M86</f>
        <v>0</v>
      </c>
      <c r="S17" s="146">
        <f>'2. Detailed Budget'!N86</f>
        <v>0</v>
      </c>
      <c r="T17" s="146">
        <f>'2. Detailed Budget'!O86</f>
        <v>0</v>
      </c>
      <c r="U17" s="146">
        <f>'2. Detailed Budget'!P86</f>
        <v>0</v>
      </c>
      <c r="V17" s="146">
        <f>'2. Detailed Budget'!Q86</f>
        <v>0</v>
      </c>
      <c r="W17" s="146">
        <f>'2. Detailed Budget'!R86</f>
        <v>0</v>
      </c>
      <c r="X17" s="146">
        <f>'2. Detailed Budget'!S86</f>
        <v>0</v>
      </c>
      <c r="Y17" s="146">
        <f>'2. Detailed Budget'!T86</f>
        <v>0</v>
      </c>
      <c r="Z17" s="146">
        <f>'2. Detailed Budget'!U86</f>
        <v>0</v>
      </c>
      <c r="AA17" s="146">
        <f>'2. Detailed Budget'!V86</f>
        <v>0</v>
      </c>
    </row>
    <row r="18" spans="1:27" ht="32.450000000000003" customHeight="1" thickBot="1">
      <c r="A18" s="43">
        <v>100</v>
      </c>
      <c r="B18" s="67" t="s">
        <v>136</v>
      </c>
      <c r="C18" s="42"/>
      <c r="D18" s="42"/>
      <c r="E18" s="42"/>
      <c r="F18" s="42"/>
      <c r="G18" s="42"/>
      <c r="H18" s="42"/>
      <c r="I18" s="147">
        <f>I16+I17</f>
        <v>0</v>
      </c>
      <c r="J18" s="147">
        <f t="shared" ref="J18:AA18" si="0">J16+J17</f>
        <v>0</v>
      </c>
      <c r="K18" s="147">
        <f t="shared" si="0"/>
        <v>0</v>
      </c>
      <c r="L18" s="147">
        <f t="shared" si="0"/>
        <v>0</v>
      </c>
      <c r="M18" s="147">
        <f t="shared" si="0"/>
        <v>0</v>
      </c>
      <c r="N18" s="147">
        <f t="shared" si="0"/>
        <v>0</v>
      </c>
      <c r="O18" s="147">
        <f t="shared" si="0"/>
        <v>0</v>
      </c>
      <c r="P18" s="147">
        <f t="shared" si="0"/>
        <v>0</v>
      </c>
      <c r="Q18" s="147">
        <f t="shared" si="0"/>
        <v>0</v>
      </c>
      <c r="R18" s="147">
        <f t="shared" si="0"/>
        <v>0</v>
      </c>
      <c r="S18" s="147">
        <f t="shared" si="0"/>
        <v>0</v>
      </c>
      <c r="T18" s="147">
        <f t="shared" si="0"/>
        <v>0</v>
      </c>
      <c r="U18" s="147">
        <f t="shared" si="0"/>
        <v>0</v>
      </c>
      <c r="V18" s="147">
        <f t="shared" si="0"/>
        <v>0</v>
      </c>
      <c r="W18" s="147">
        <f t="shared" si="0"/>
        <v>0</v>
      </c>
      <c r="X18" s="147">
        <f t="shared" si="0"/>
        <v>0</v>
      </c>
      <c r="Y18" s="147">
        <f t="shared" si="0"/>
        <v>0</v>
      </c>
      <c r="Z18" s="147">
        <f t="shared" si="0"/>
        <v>0</v>
      </c>
      <c r="AA18" s="147">
        <f t="shared" si="0"/>
        <v>0</v>
      </c>
    </row>
    <row r="20" spans="1:27">
      <c r="J20" s="56"/>
      <c r="K20" s="56"/>
      <c r="L20" s="56"/>
      <c r="M20" s="56"/>
      <c r="N20" s="56"/>
      <c r="O20" s="56"/>
      <c r="P20" s="56"/>
      <c r="Q20" s="56"/>
      <c r="R20" s="56"/>
      <c r="S20" s="56"/>
    </row>
  </sheetData>
  <mergeCells count="12">
    <mergeCell ref="B1:D1"/>
    <mergeCell ref="T8:U8"/>
    <mergeCell ref="V8:W8"/>
    <mergeCell ref="X8:Y8"/>
    <mergeCell ref="Z8:AA8"/>
    <mergeCell ref="L7:S7"/>
    <mergeCell ref="T7:AA7"/>
    <mergeCell ref="I7:K8"/>
    <mergeCell ref="L8:M8"/>
    <mergeCell ref="N8:O8"/>
    <mergeCell ref="P8:Q8"/>
    <mergeCell ref="R8:S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1096736-f358-4fe5-a149-19022cfc0a18" xsi:nil="true"/>
    <lcf76f155ced4ddcb4097134ff3c332f xmlns="ada2a3d7-7eda-4fba-a762-5379d715e6ad">
      <Terms xmlns="http://schemas.microsoft.com/office/infopath/2007/PartnerControls"/>
    </lcf76f155ced4ddcb4097134ff3c332f>
    <SharedWithUsers xmlns="71096736-f358-4fe5-a149-19022cfc0a18">
      <UserInfo>
        <DisplayName>Apollonia Ochieng</DisplayName>
        <AccountId>11551</AccountId>
        <AccountType/>
      </UserInfo>
      <UserInfo>
        <DisplayName>Patricia Mijares</DisplayName>
        <AccountId>10668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F3FA496F67254D96A70EB452B5519D" ma:contentTypeVersion="18" ma:contentTypeDescription="Create a new document." ma:contentTypeScope="" ma:versionID="e701656605510376c335287622ecbb6e">
  <xsd:schema xmlns:xsd="http://www.w3.org/2001/XMLSchema" xmlns:xs="http://www.w3.org/2001/XMLSchema" xmlns:p="http://schemas.microsoft.com/office/2006/metadata/properties" xmlns:ns1="http://schemas.microsoft.com/sharepoint/v3" xmlns:ns2="ada2a3d7-7eda-4fba-a762-5379d715e6ad" xmlns:ns3="71096736-f358-4fe5-a149-19022cfc0a18" targetNamespace="http://schemas.microsoft.com/office/2006/metadata/properties" ma:root="true" ma:fieldsID="b6f3e0d0e7f232ac6ccd0cd23029820d" ns1:_="" ns2:_="" ns3:_="">
    <xsd:import namespace="http://schemas.microsoft.com/sharepoint/v3"/>
    <xsd:import namespace="ada2a3d7-7eda-4fba-a762-5379d715e6ad"/>
    <xsd:import namespace="71096736-f358-4fe5-a149-19022cfc0a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2a3d7-7eda-4fba-a762-5379d715e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096736-f358-4fe5-a149-19022cfc0a1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558b5b0-9b77-4630-8d4d-5a5dd66bbf5f}" ma:internalName="TaxCatchAll" ma:showField="CatchAllData" ma:web="71096736-f358-4fe5-a149-19022cfc0a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F2883-A8D6-4E49-99E3-69C2382FA9BB}"/>
</file>

<file path=customXml/itemProps2.xml><?xml version="1.0" encoding="utf-8"?>
<ds:datastoreItem xmlns:ds="http://schemas.openxmlformats.org/officeDocument/2006/customXml" ds:itemID="{031ACFBA-E61B-43E1-9E5F-3A884B4D3B5D}"/>
</file>

<file path=customXml/itemProps3.xml><?xml version="1.0" encoding="utf-8"?>
<ds:datastoreItem xmlns:ds="http://schemas.openxmlformats.org/officeDocument/2006/customXml" ds:itemID="{06B3DD85-929B-4F6F-92E3-D509DC0FC8B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Vinzé, Anika</dc:creator>
  <cp:keywords/>
  <dc:description/>
  <cp:lastModifiedBy/>
  <cp:revision/>
  <dcterms:created xsi:type="dcterms:W3CDTF">2018-04-12T22:35:16Z</dcterms:created>
  <dcterms:modified xsi:type="dcterms:W3CDTF">2023-07-12T19:11:16Z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0x01010089F3FA496F67254D96A70EB452B5519D</vt:lpwstr>
  </property>
  <property fmtid="{D5CDD505-2E9C-101B-9397-08002B2CF9AE}" pid="3" name="AuthorIds_UIVersion_2048">
    <vt:lpwstr>26</vt:lpwstr>
  </property>
  <property fmtid="{D5CDD505-2E9C-101B-9397-08002B2CF9AE}" pid="4" name="AuthorIds_UIVersion_9216">
    <vt:lpwstr>119</vt:lpwstr>
  </property>
  <property fmtid="{D5CDD505-2E9C-101B-9397-08002B2CF9AE}" pid="5" name="AuthorIds_UIVersion_9728">
    <vt:lpwstr>15</vt:lpwstr>
  </property>
  <property fmtid="{D5CDD505-2E9C-101B-9397-08002B2CF9AE}" pid="6" name="MediaServiceImageTags">
    <vt:lpwstr/>
  </property>
</Properties>
</file>