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66925"/>
  <mc:AlternateContent xmlns:mc="http://schemas.openxmlformats.org/markup-compatibility/2006">
    <mc:Choice Requires="x15">
      <x15ac:absPath xmlns:x15ac="http://schemas.microsoft.com/office/spreadsheetml/2010/11/ac" url="https://onewri.sharepoint.com/sites/P4G2/Shared Documents/Partnerships/A. Partnership Selection/Phase 2/Templates 2nd phase/"/>
    </mc:Choice>
  </mc:AlternateContent>
  <xr:revisionPtr revIDLastSave="2440" documentId="8_{A557A102-7388-4326-A550-0800CC5276F0}" xr6:coauthVersionLast="47" xr6:coauthVersionMax="47" xr10:uidLastSave="{C2559D4F-676C-4BBD-A56B-B81D02138036}"/>
  <bookViews>
    <workbookView xWindow="-28920" yWindow="0" windowWidth="29040" windowHeight="15840" tabRatio="891" activeTab="3" xr2:uid="{00000000-000D-0000-FFFF-FFFF00000000}"/>
  </bookViews>
  <sheets>
    <sheet name="Instructions " sheetId="16" r:id="rId1"/>
    <sheet name="1 Workplan" sheetId="6" r:id="rId2"/>
    <sheet name="2. Detailed Budget" sheetId="14" r:id="rId3"/>
    <sheet name="3 M&amp;E" sheetId="12" r:id="rId4"/>
    <sheet name="4 Risk Assessment" sheetId="13" r:id="rId5"/>
    <sheet name="5 Summary Data" sheetId="10" state="hidden" r:id="rId6"/>
  </sheets>
  <definedNames>
    <definedName name="_xlnm._FilterDatabase" localSheetId="0" hidden="1">'Instructions '!$AA$1:$AA$8</definedName>
    <definedName name="_xlnm.Print_Area" localSheetId="1">'1 Workplan'!$B$1:$H$44</definedName>
    <definedName name="_xlnm.Print_Area" localSheetId="0">'Instructions '!$B$9:$B$30</definedName>
    <definedName name="_xlnm.Print_Titles" localSheetId="1">'1 Workplan'!$5:$23</definedName>
    <definedName name="Z_4A479DA3_8DB6_4525_B90A_DF10E13A7253_.wvu.Rows" localSheetId="4" hidden="1">'4 Risk Assessment'!$4:$12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9" i="12" l="1"/>
  <c r="A50" i="12" s="1"/>
  <c r="A51" i="12" s="1"/>
  <c r="A52" i="12" s="1"/>
  <c r="A53" i="12" s="1"/>
  <c r="A30" i="12"/>
  <c r="A31" i="12" s="1"/>
  <c r="A34" i="12" s="1"/>
  <c r="A37" i="12" s="1"/>
  <c r="A38" i="12" s="1"/>
  <c r="A39" i="12" s="1"/>
  <c r="A40" i="12" s="1"/>
  <c r="A42" i="12" s="1"/>
  <c r="A43" i="12" s="1"/>
  <c r="A44" i="12" s="1"/>
  <c r="A45" i="12" s="1"/>
  <c r="A47" i="12" s="1"/>
  <c r="A48" i="12" s="1"/>
  <c r="G25" i="12"/>
  <c r="E25" i="12"/>
  <c r="C25" i="12"/>
  <c r="A21" i="12"/>
  <c r="A22" i="12" s="1"/>
  <c r="A23" i="12" s="1"/>
  <c r="A26" i="12" s="1"/>
  <c r="A27" i="12" s="1"/>
  <c r="A28" i="12" s="1"/>
  <c r="C22" i="12"/>
  <c r="F99" i="14" l="1"/>
  <c r="F100" i="14"/>
  <c r="E99" i="14"/>
  <c r="E100" i="14"/>
  <c r="D100" i="14"/>
  <c r="F86" i="14"/>
  <c r="E86" i="14"/>
  <c r="F80" i="14"/>
  <c r="F81" i="14"/>
  <c r="F82" i="14"/>
  <c r="F79" i="14"/>
  <c r="E80" i="14"/>
  <c r="E81" i="14"/>
  <c r="E82" i="14"/>
  <c r="E79" i="14"/>
  <c r="F67" i="14"/>
  <c r="F68" i="14"/>
  <c r="F69" i="14"/>
  <c r="F70" i="14"/>
  <c r="F71" i="14"/>
  <c r="F72" i="14"/>
  <c r="F73" i="14"/>
  <c r="F74" i="14"/>
  <c r="F75" i="14"/>
  <c r="F76" i="14"/>
  <c r="F66" i="14"/>
  <c r="E67" i="14"/>
  <c r="E68" i="14"/>
  <c r="E69" i="14"/>
  <c r="E70" i="14"/>
  <c r="E71" i="14"/>
  <c r="E72" i="14"/>
  <c r="E73" i="14"/>
  <c r="E74" i="14"/>
  <c r="E75" i="14"/>
  <c r="E76" i="14"/>
  <c r="E66" i="14"/>
  <c r="F54" i="14"/>
  <c r="F55" i="14"/>
  <c r="F56" i="14"/>
  <c r="F57" i="14"/>
  <c r="F58" i="14"/>
  <c r="F59" i="14"/>
  <c r="F60" i="14"/>
  <c r="F61" i="14"/>
  <c r="F62" i="14"/>
  <c r="F63" i="14"/>
  <c r="F53" i="14"/>
  <c r="E54" i="14"/>
  <c r="E55" i="14"/>
  <c r="E56" i="14"/>
  <c r="E57" i="14"/>
  <c r="E58" i="14"/>
  <c r="E59" i="14"/>
  <c r="E60" i="14"/>
  <c r="E61" i="14"/>
  <c r="E62" i="14"/>
  <c r="E63" i="14"/>
  <c r="E53" i="14"/>
  <c r="F41" i="14"/>
  <c r="F42" i="14"/>
  <c r="F43" i="14"/>
  <c r="F44" i="14"/>
  <c r="F45" i="14"/>
  <c r="F46" i="14"/>
  <c r="F47" i="14"/>
  <c r="F48" i="14"/>
  <c r="F49" i="14"/>
  <c r="F50" i="14"/>
  <c r="F40" i="14"/>
  <c r="E41" i="14"/>
  <c r="E42" i="14"/>
  <c r="E43" i="14"/>
  <c r="E44" i="14"/>
  <c r="E45" i="14"/>
  <c r="E46" i="14"/>
  <c r="E47" i="14"/>
  <c r="E48" i="14"/>
  <c r="E49" i="14"/>
  <c r="E50" i="14"/>
  <c r="E40" i="14"/>
  <c r="F28" i="14"/>
  <c r="F27" i="14"/>
  <c r="F29" i="14"/>
  <c r="F30" i="14"/>
  <c r="F31" i="14"/>
  <c r="F32" i="14"/>
  <c r="F33" i="14"/>
  <c r="F34" i="14"/>
  <c r="F35" i="14"/>
  <c r="F36" i="14"/>
  <c r="F37" i="14"/>
  <c r="E28" i="14"/>
  <c r="E29" i="14"/>
  <c r="E30" i="14"/>
  <c r="E31" i="14"/>
  <c r="E32" i="14"/>
  <c r="E33" i="14"/>
  <c r="E34" i="14"/>
  <c r="E35" i="14"/>
  <c r="E36" i="14"/>
  <c r="E37" i="14"/>
  <c r="E27" i="14"/>
  <c r="F15" i="14"/>
  <c r="F16" i="14"/>
  <c r="F17" i="14"/>
  <c r="F18" i="14"/>
  <c r="F19" i="14"/>
  <c r="F20" i="14"/>
  <c r="F21" i="14"/>
  <c r="F22" i="14"/>
  <c r="F23" i="14"/>
  <c r="F24" i="14"/>
  <c r="F14" i="14"/>
  <c r="E24" i="14"/>
  <c r="E15" i="14"/>
  <c r="E16" i="14"/>
  <c r="E17" i="14"/>
  <c r="E18" i="14"/>
  <c r="E19" i="14"/>
  <c r="E20" i="14"/>
  <c r="E21" i="14"/>
  <c r="E22" i="14"/>
  <c r="E23" i="14"/>
  <c r="E14" i="14"/>
  <c r="V78" i="14"/>
  <c r="U78" i="14"/>
  <c r="V65" i="14"/>
  <c r="U65" i="14"/>
  <c r="V52" i="14"/>
  <c r="U52" i="14"/>
  <c r="V39" i="14"/>
  <c r="U39" i="14"/>
  <c r="V26" i="14"/>
  <c r="U26" i="14"/>
  <c r="V13" i="14"/>
  <c r="V84" i="14" s="1"/>
  <c r="V88" i="14" s="1"/>
  <c r="U13" i="14"/>
  <c r="U84" i="14" s="1"/>
  <c r="U88" i="14" s="1"/>
  <c r="H114" i="14"/>
  <c r="G33" i="12"/>
  <c r="E33" i="12"/>
  <c r="C33" i="12"/>
  <c r="G22" i="12"/>
  <c r="A76" i="14" l="1"/>
  <c r="T78" i="14"/>
  <c r="S78" i="14"/>
  <c r="R78" i="14"/>
  <c r="Q78" i="14"/>
  <c r="P78" i="14"/>
  <c r="O78" i="14"/>
  <c r="N78" i="14"/>
  <c r="M78" i="14"/>
  <c r="L78" i="14"/>
  <c r="K78" i="14"/>
  <c r="J78" i="14"/>
  <c r="I78" i="14"/>
  <c r="H78" i="14"/>
  <c r="G78" i="14"/>
  <c r="A80" i="14"/>
  <c r="A82" i="14" s="1"/>
  <c r="G36" i="12"/>
  <c r="E36" i="12"/>
  <c r="C36" i="12"/>
  <c r="R125" i="14"/>
  <c r="C6" i="12"/>
  <c r="E5" i="12"/>
  <c r="C5" i="12"/>
  <c r="C4" i="12"/>
  <c r="D6" i="14"/>
  <c r="C6" i="14"/>
  <c r="O110" i="14"/>
  <c r="O111" i="14"/>
  <c r="O112" i="14"/>
  <c r="O113" i="14"/>
  <c r="B104" i="14"/>
  <c r="L17" i="10"/>
  <c r="M17" i="10"/>
  <c r="N17" i="10"/>
  <c r="O17" i="10"/>
  <c r="P17" i="10"/>
  <c r="Q17" i="10"/>
  <c r="R17" i="10"/>
  <c r="S17" i="10"/>
  <c r="T17" i="10"/>
  <c r="U17" i="10"/>
  <c r="V17" i="10"/>
  <c r="W17" i="10"/>
  <c r="X17" i="10"/>
  <c r="Y17" i="10"/>
  <c r="Z17" i="10"/>
  <c r="AA17" i="10"/>
  <c r="B15" i="10"/>
  <c r="M113" i="14"/>
  <c r="F78" i="14"/>
  <c r="E78" i="14"/>
  <c r="O114" i="14"/>
  <c r="O109" i="14"/>
  <c r="O108" i="14"/>
  <c r="O107" i="14"/>
  <c r="O106" i="14"/>
  <c r="B105" i="14"/>
  <c r="O105" i="14"/>
  <c r="O104" i="14"/>
  <c r="O103" i="14"/>
  <c r="B103" i="14"/>
  <c r="O102" i="14"/>
  <c r="B102" i="14"/>
  <c r="O101" i="14"/>
  <c r="B101" i="14"/>
  <c r="O100" i="14"/>
  <c r="B100" i="14"/>
  <c r="O99" i="14"/>
  <c r="B99" i="14"/>
  <c r="J17" i="10"/>
  <c r="M110" i="14"/>
  <c r="F65" i="14"/>
  <c r="E65" i="14"/>
  <c r="A66" i="14"/>
  <c r="A67" i="14" s="1"/>
  <c r="A68" i="14" s="1"/>
  <c r="A69" i="14" s="1"/>
  <c r="A70" i="14" s="1"/>
  <c r="A71" i="14" s="1"/>
  <c r="A72" i="14" s="1"/>
  <c r="A73" i="14" s="1"/>
  <c r="A74" i="14" s="1"/>
  <c r="T65" i="14"/>
  <c r="AA14" i="10" s="1"/>
  <c r="S65" i="14"/>
  <c r="Z14" i="10" s="1"/>
  <c r="R65" i="14"/>
  <c r="Y14" i="10" s="1"/>
  <c r="Q65" i="14"/>
  <c r="X14" i="10" s="1"/>
  <c r="P65" i="14"/>
  <c r="W14" i="10" s="1"/>
  <c r="O65" i="14"/>
  <c r="V14" i="10" s="1"/>
  <c r="N65" i="14"/>
  <c r="U14" i="10" s="1"/>
  <c r="M65" i="14"/>
  <c r="T14" i="10" s="1"/>
  <c r="L65" i="14"/>
  <c r="S14" i="10" s="1"/>
  <c r="K65" i="14"/>
  <c r="R14" i="10" s="1"/>
  <c r="J65" i="14"/>
  <c r="Q14" i="10" s="1"/>
  <c r="I65" i="14"/>
  <c r="P14" i="10" s="1"/>
  <c r="H65" i="14"/>
  <c r="O14" i="10" s="1"/>
  <c r="G65" i="14"/>
  <c r="N14" i="10" s="1"/>
  <c r="M14" i="10"/>
  <c r="L14" i="10"/>
  <c r="A63" i="14"/>
  <c r="F52" i="14"/>
  <c r="E52" i="14"/>
  <c r="A53" i="14"/>
  <c r="A54" i="14" s="1"/>
  <c r="A55" i="14" s="1"/>
  <c r="A56" i="14" s="1"/>
  <c r="A57" i="14" s="1"/>
  <c r="A58" i="14" s="1"/>
  <c r="A59" i="14" s="1"/>
  <c r="A60" i="14" s="1"/>
  <c r="A61" i="14" s="1"/>
  <c r="T52" i="14"/>
  <c r="AA13" i="10" s="1"/>
  <c r="S52" i="14"/>
  <c r="Z13" i="10" s="1"/>
  <c r="R52" i="14"/>
  <c r="Y13" i="10" s="1"/>
  <c r="Q52" i="14"/>
  <c r="X13" i="10" s="1"/>
  <c r="P52" i="14"/>
  <c r="W13" i="10" s="1"/>
  <c r="O52" i="14"/>
  <c r="V13" i="10" s="1"/>
  <c r="N52" i="14"/>
  <c r="U13" i="10" s="1"/>
  <c r="M52" i="14"/>
  <c r="T13" i="10" s="1"/>
  <c r="L52" i="14"/>
  <c r="S13" i="10" s="1"/>
  <c r="K52" i="14"/>
  <c r="R13" i="10" s="1"/>
  <c r="J52" i="14"/>
  <c r="Q13" i="10" s="1"/>
  <c r="I52" i="14"/>
  <c r="P13" i="10" s="1"/>
  <c r="H52" i="14"/>
  <c r="O13" i="10" s="1"/>
  <c r="G52" i="14"/>
  <c r="N13" i="10" s="1"/>
  <c r="M13" i="10"/>
  <c r="L13" i="10"/>
  <c r="A50" i="14"/>
  <c r="F39" i="14"/>
  <c r="E39" i="14"/>
  <c r="A40" i="14"/>
  <c r="A41" i="14" s="1"/>
  <c r="A42" i="14" s="1"/>
  <c r="A43" i="14" s="1"/>
  <c r="A44" i="14" s="1"/>
  <c r="A45" i="14" s="1"/>
  <c r="A46" i="14" s="1"/>
  <c r="A47" i="14" s="1"/>
  <c r="A48" i="14" s="1"/>
  <c r="T39" i="14"/>
  <c r="AA12" i="10" s="1"/>
  <c r="S39" i="14"/>
  <c r="Z12" i="10" s="1"/>
  <c r="R39" i="14"/>
  <c r="Y12" i="10" s="1"/>
  <c r="Q39" i="14"/>
  <c r="X12" i="10" s="1"/>
  <c r="P39" i="14"/>
  <c r="W12" i="10" s="1"/>
  <c r="O39" i="14"/>
  <c r="V12" i="10" s="1"/>
  <c r="N39" i="14"/>
  <c r="U12" i="10" s="1"/>
  <c r="M39" i="14"/>
  <c r="T12" i="10" s="1"/>
  <c r="L39" i="14"/>
  <c r="S12" i="10" s="1"/>
  <c r="K39" i="14"/>
  <c r="R12" i="10" s="1"/>
  <c r="J39" i="14"/>
  <c r="Q12" i="10" s="1"/>
  <c r="I39" i="14"/>
  <c r="P12" i="10" s="1"/>
  <c r="H39" i="14"/>
  <c r="O12" i="10" s="1"/>
  <c r="G39" i="14"/>
  <c r="N12" i="10" s="1"/>
  <c r="M12" i="10"/>
  <c r="L12" i="10"/>
  <c r="C39" i="14"/>
  <c r="A37" i="14"/>
  <c r="A27" i="14"/>
  <c r="A28" i="14" s="1"/>
  <c r="A29" i="14" s="1"/>
  <c r="A30" i="14" s="1"/>
  <c r="A31" i="14" s="1"/>
  <c r="A32" i="14" s="1"/>
  <c r="A33" i="14" s="1"/>
  <c r="A34" i="14" s="1"/>
  <c r="A35" i="14" s="1"/>
  <c r="T26" i="14"/>
  <c r="AA11" i="10" s="1"/>
  <c r="S26" i="14"/>
  <c r="Z11" i="10" s="1"/>
  <c r="R26" i="14"/>
  <c r="Y11" i="10" s="1"/>
  <c r="Q26" i="14"/>
  <c r="X11" i="10" s="1"/>
  <c r="P26" i="14"/>
  <c r="W11" i="10" s="1"/>
  <c r="O26" i="14"/>
  <c r="V11" i="10" s="1"/>
  <c r="N26" i="14"/>
  <c r="U11" i="10" s="1"/>
  <c r="M26" i="14"/>
  <c r="T11" i="10" s="1"/>
  <c r="L26" i="14"/>
  <c r="S11" i="10" s="1"/>
  <c r="K26" i="14"/>
  <c r="R11" i="10" s="1"/>
  <c r="J26" i="14"/>
  <c r="Q11" i="10" s="1"/>
  <c r="I26" i="14"/>
  <c r="P11" i="10" s="1"/>
  <c r="H26" i="14"/>
  <c r="O11" i="10" s="1"/>
  <c r="G26" i="14"/>
  <c r="N11" i="10" s="1"/>
  <c r="C26" i="14"/>
  <c r="A24" i="14"/>
  <c r="F13" i="14"/>
  <c r="E13" i="14"/>
  <c r="A14" i="14"/>
  <c r="A15" i="14" s="1"/>
  <c r="A16" i="14" s="1"/>
  <c r="A17" i="14" s="1"/>
  <c r="A18" i="14" s="1"/>
  <c r="A19" i="14" s="1"/>
  <c r="A20" i="14" s="1"/>
  <c r="A21" i="14" s="1"/>
  <c r="A22" i="14" s="1"/>
  <c r="T13" i="14"/>
  <c r="AA10" i="10" s="1"/>
  <c r="S13" i="14"/>
  <c r="Z10" i="10" s="1"/>
  <c r="R13" i="14"/>
  <c r="Y10" i="10" s="1"/>
  <c r="Q13" i="14"/>
  <c r="X10" i="10" s="1"/>
  <c r="P13" i="14"/>
  <c r="W10" i="10" s="1"/>
  <c r="O13" i="14"/>
  <c r="V10" i="10" s="1"/>
  <c r="N13" i="14"/>
  <c r="U10" i="10" s="1"/>
  <c r="M13" i="14"/>
  <c r="T10" i="10" s="1"/>
  <c r="L13" i="14"/>
  <c r="S10" i="10" s="1"/>
  <c r="K13" i="14"/>
  <c r="R10" i="10" s="1"/>
  <c r="J13" i="14"/>
  <c r="Q10" i="10" s="1"/>
  <c r="I13" i="14"/>
  <c r="P10" i="10" s="1"/>
  <c r="H13" i="14"/>
  <c r="O10" i="10" s="1"/>
  <c r="G13" i="14"/>
  <c r="N10" i="10" s="1"/>
  <c r="M10" i="10"/>
  <c r="L10" i="10"/>
  <c r="C13" i="14"/>
  <c r="C7" i="14"/>
  <c r="C5" i="14"/>
  <c r="C14" i="10"/>
  <c r="D81" i="14" l="1"/>
  <c r="D79" i="14"/>
  <c r="D49" i="14"/>
  <c r="D23" i="14"/>
  <c r="D70" i="14"/>
  <c r="D74" i="14"/>
  <c r="D80" i="14"/>
  <c r="M109" i="14"/>
  <c r="K109" i="14" s="1"/>
  <c r="O115" i="14"/>
  <c r="D82" i="14"/>
  <c r="M111" i="14"/>
  <c r="K111" i="14" s="1"/>
  <c r="E104" i="14"/>
  <c r="M112" i="14"/>
  <c r="K112" i="14" s="1"/>
  <c r="K113" i="14"/>
  <c r="K110" i="14"/>
  <c r="L11" i="10"/>
  <c r="M11" i="10"/>
  <c r="F105" i="14"/>
  <c r="K17" i="10"/>
  <c r="F104" i="14"/>
  <c r="S15" i="10"/>
  <c r="L84" i="14"/>
  <c r="R15" i="10"/>
  <c r="K84" i="14"/>
  <c r="Q15" i="10"/>
  <c r="J84" i="14"/>
  <c r="P15" i="10"/>
  <c r="I84" i="14"/>
  <c r="O15" i="10"/>
  <c r="H84" i="14"/>
  <c r="N15" i="10"/>
  <c r="G84" i="14"/>
  <c r="M15" i="10"/>
  <c r="L15" i="10"/>
  <c r="T15" i="10"/>
  <c r="M84" i="14"/>
  <c r="AA15" i="10"/>
  <c r="T84" i="14"/>
  <c r="Z15" i="10"/>
  <c r="S84" i="14"/>
  <c r="Y15" i="10"/>
  <c r="R84" i="14"/>
  <c r="X15" i="10"/>
  <c r="Q84" i="14"/>
  <c r="W15" i="10"/>
  <c r="P84" i="14"/>
  <c r="V15" i="10"/>
  <c r="O84" i="14"/>
  <c r="U15" i="10"/>
  <c r="N84" i="14"/>
  <c r="D69" i="14"/>
  <c r="D54" i="14"/>
  <c r="D43" i="14"/>
  <c r="D60" i="14"/>
  <c r="D24" i="14"/>
  <c r="D33" i="14"/>
  <c r="D58" i="14"/>
  <c r="D14" i="14"/>
  <c r="D46" i="14"/>
  <c r="D71" i="14"/>
  <c r="D19" i="14"/>
  <c r="D63" i="14"/>
  <c r="D86" i="14"/>
  <c r="I17" i="10" s="1"/>
  <c r="D18" i="14"/>
  <c r="D22" i="14"/>
  <c r="D30" i="14"/>
  <c r="D34" i="14"/>
  <c r="D42" i="14"/>
  <c r="D62" i="14"/>
  <c r="D67" i="14"/>
  <c r="D15" i="14"/>
  <c r="D31" i="14"/>
  <c r="D35" i="14"/>
  <c r="D28" i="14"/>
  <c r="D48" i="14"/>
  <c r="D17" i="14"/>
  <c r="D41" i="14"/>
  <c r="D57" i="14"/>
  <c r="F26" i="14"/>
  <c r="K11" i="10" s="1"/>
  <c r="D37" i="14"/>
  <c r="D75" i="14"/>
  <c r="D68" i="14"/>
  <c r="D72" i="14"/>
  <c r="D29" i="14"/>
  <c r="D40" i="14"/>
  <c r="D47" i="14"/>
  <c r="D55" i="14"/>
  <c r="D73" i="14"/>
  <c r="D36" i="14"/>
  <c r="D44" i="14"/>
  <c r="D59" i="14"/>
  <c r="D66" i="14"/>
  <c r="D76" i="14"/>
  <c r="M99" i="14"/>
  <c r="D21" i="14"/>
  <c r="D50" i="14"/>
  <c r="M107" i="14"/>
  <c r="K107" i="14" s="1"/>
  <c r="M103" i="14"/>
  <c r="K103" i="14" s="1"/>
  <c r="D32" i="14"/>
  <c r="D45" i="14"/>
  <c r="D53" i="14"/>
  <c r="D56" i="14"/>
  <c r="M100" i="14"/>
  <c r="K100" i="14" s="1"/>
  <c r="M105" i="14"/>
  <c r="K105" i="14" s="1"/>
  <c r="M101" i="14"/>
  <c r="K101" i="14" s="1"/>
  <c r="D27" i="14"/>
  <c r="E26" i="14"/>
  <c r="J11" i="10" s="1"/>
  <c r="D61" i="14"/>
  <c r="M108" i="14"/>
  <c r="K108" i="14" s="1"/>
  <c r="D20" i="14"/>
  <c r="M104" i="14"/>
  <c r="K104" i="14" s="1"/>
  <c r="M106" i="14"/>
  <c r="K106" i="14" s="1"/>
  <c r="D16" i="14"/>
  <c r="M102" i="14"/>
  <c r="K102" i="14" s="1"/>
  <c r="E105" i="14"/>
  <c r="M114" i="14"/>
  <c r="K114" i="14" s="1"/>
  <c r="H12" i="10"/>
  <c r="H11" i="10"/>
  <c r="H10" i="10"/>
  <c r="G12" i="10"/>
  <c r="G11" i="10"/>
  <c r="G10" i="10"/>
  <c r="F12" i="10"/>
  <c r="F10" i="10"/>
  <c r="F11" i="10"/>
  <c r="E12" i="10"/>
  <c r="E11" i="10"/>
  <c r="E10" i="10"/>
  <c r="C13" i="12"/>
  <c r="C12" i="12"/>
  <c r="D52" i="14" l="1"/>
  <c r="D65" i="14"/>
  <c r="D39" i="14"/>
  <c r="D13" i="14"/>
  <c r="D78" i="14"/>
  <c r="I15" i="10"/>
  <c r="J15" i="10"/>
  <c r="D26" i="14"/>
  <c r="I11" i="10" s="1"/>
  <c r="K15" i="10"/>
  <c r="I12" i="10"/>
  <c r="I14" i="10"/>
  <c r="D105" i="14"/>
  <c r="K99" i="14"/>
  <c r="M115" i="14"/>
  <c r="K115" i="14" s="1"/>
  <c r="D104" i="14"/>
  <c r="J10" i="10"/>
  <c r="E84" i="14"/>
  <c r="E101" i="14"/>
  <c r="J12" i="10"/>
  <c r="E102" i="14"/>
  <c r="J13" i="10"/>
  <c r="K10" i="10"/>
  <c r="F84" i="14"/>
  <c r="F88" i="14" s="1"/>
  <c r="F101" i="14"/>
  <c r="K12" i="10"/>
  <c r="F103" i="14"/>
  <c r="K14" i="10"/>
  <c r="F102" i="14"/>
  <c r="K13" i="10"/>
  <c r="E103" i="14"/>
  <c r="J14" i="10"/>
  <c r="U16" i="10"/>
  <c r="U18" i="10" s="1"/>
  <c r="N88" i="14"/>
  <c r="V16" i="10"/>
  <c r="V18" i="10" s="1"/>
  <c r="O88" i="14"/>
  <c r="W16" i="10"/>
  <c r="W18" i="10" s="1"/>
  <c r="P88" i="14"/>
  <c r="X16" i="10"/>
  <c r="X18" i="10" s="1"/>
  <c r="Q88" i="14"/>
  <c r="Y16" i="10"/>
  <c r="Y18" i="10" s="1"/>
  <c r="R88" i="14"/>
  <c r="Z16" i="10"/>
  <c r="Z18" i="10" s="1"/>
  <c r="S88" i="14"/>
  <c r="AA16" i="10"/>
  <c r="AA18" i="10" s="1"/>
  <c r="T88" i="14"/>
  <c r="T16" i="10"/>
  <c r="T18" i="10" s="1"/>
  <c r="M88" i="14"/>
  <c r="L16" i="10"/>
  <c r="L18" i="10" s="1"/>
  <c r="M16" i="10"/>
  <c r="M18" i="10" s="1"/>
  <c r="N16" i="10"/>
  <c r="N18" i="10" s="1"/>
  <c r="G88" i="14"/>
  <c r="O16" i="10"/>
  <c r="O18" i="10" s="1"/>
  <c r="H88" i="14"/>
  <c r="P16" i="10"/>
  <c r="P18" i="10" s="1"/>
  <c r="I88" i="14"/>
  <c r="Q16" i="10"/>
  <c r="Q18" i="10" s="1"/>
  <c r="J88" i="14"/>
  <c r="R16" i="10"/>
  <c r="R18" i="10" s="1"/>
  <c r="K88" i="14"/>
  <c r="S16" i="10"/>
  <c r="S18" i="10" s="1"/>
  <c r="L88" i="14"/>
  <c r="I10" i="10"/>
  <c r="I13" i="10"/>
  <c r="D99" i="14"/>
  <c r="E22" i="12"/>
  <c r="D101" i="14" l="1"/>
  <c r="K16" i="10"/>
  <c r="K18" i="10" s="1"/>
  <c r="D84" i="14"/>
  <c r="I16" i="10" s="1"/>
  <c r="I18" i="10" s="1"/>
  <c r="D103" i="14"/>
  <c r="E106" i="14"/>
  <c r="F106" i="14"/>
  <c r="D102" i="14"/>
  <c r="J16" i="10"/>
  <c r="J18" i="10" s="1"/>
  <c r="E88" i="14"/>
  <c r="D93" i="14"/>
  <c r="D88" i="14"/>
  <c r="C13" i="10"/>
  <c r="D12" i="10"/>
  <c r="C12" i="10"/>
  <c r="H7" i="10" s="1"/>
  <c r="D11" i="10"/>
  <c r="C11" i="10"/>
  <c r="G7" i="10" s="1"/>
  <c r="D10" i="10"/>
  <c r="C10" i="10"/>
  <c r="C7" i="10"/>
  <c r="C6" i="10"/>
  <c r="C4" i="10"/>
  <c r="C3" i="10"/>
  <c r="D106" i="14" l="1"/>
  <c r="D9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tc={7711894F-B1E2-4DA1-905B-1484694D01D8}</author>
  </authors>
  <commentList>
    <comment ref="B1" authorId="0" shapeId="0" xr:uid="{7711894F-B1E2-4DA1-905B-1484694D01D8}">
      <text>
        <t>[Threaded comment]
Your version of Excel allows you to read this threaded comment; however, any edits to it will get removed if the file is opened in a newer version of Excel. Learn more: https://go.microsoft.com/fwlink/?linkid=870924
Comment:
    it is good to focus on the quantitative aspects, but could we be deliberate in seeking out qualitative pieces? i can identify afew and develop a template for the same
Reply:
    overly i will develop an M&amp;E plan to better define and operationalize the indicators
Reply:
    @Patricia Mijares Chavez do you have a forum for validating indicators?</t>
      </text>
    </comment>
  </commentList>
</comments>
</file>

<file path=xl/sharedStrings.xml><?xml version="1.0" encoding="utf-8"?>
<sst xmlns="http://schemas.openxmlformats.org/spreadsheetml/2006/main" count="520" uniqueCount="283">
  <si>
    <t>General Instructions</t>
  </si>
  <si>
    <t>Definitions of Terms</t>
  </si>
  <si>
    <t>1. Please take care when editing to avoid replacing formulas.</t>
  </si>
  <si>
    <t>2. Filled the information only on the tabs marked in light blue.</t>
  </si>
  <si>
    <t>3. Tabs marked in gray are formulated or link to other information and should not be modified.</t>
  </si>
  <si>
    <t xml:space="preserve">4. Tabs marked  in yellow are mandatory activities to be filled. </t>
  </si>
  <si>
    <t>Partnership Goal</t>
  </si>
  <si>
    <t>The highest level desired end result or impact to which the project contributes. The project’s ultimate objective.</t>
  </si>
  <si>
    <t>5. Everytime there is an update in the information update the document date on workplan tab C11.</t>
  </si>
  <si>
    <t>Sub-Goal</t>
  </si>
  <si>
    <t>Necessary stepping stones, interim objectives, and work streams necessary to accomplish the overarching goal of the partnership.</t>
  </si>
  <si>
    <t xml:space="preserve">Guidance for completing the Workplan </t>
  </si>
  <si>
    <t>Activities</t>
  </si>
  <si>
    <t xml:space="preserve">Necessary actions to produce the output of a Sub-Goal. The steps required to accomplish each Sub-Goal. </t>
  </si>
  <si>
    <t xml:space="preserve">Enter in your partnership's overarching goals and each sub-goal. </t>
  </si>
  <si>
    <t xml:space="preserve">For each sub-goal, briefly describe the specific activities required to accomplish that sub-goal.  </t>
  </si>
  <si>
    <t>Outputs</t>
  </si>
  <si>
    <t>Tangible deliverables resulting from project activities. Examples are products, services, changes, etc. For example: "50 people trained in a specific service technique" or "Signed MOU with the Department of Forestry"</t>
  </si>
  <si>
    <t>For each activity, enter the name of the partner within the partnership who will be responsible for delivering that activity.</t>
  </si>
  <si>
    <t xml:space="preserve">Enter the P4G Project start date and end date (which should correspond to the duration of the P4G contract) as well as dates for each sub-goal and activity.  The funding period may be no less than 12 months and no more than 24 months. </t>
  </si>
  <si>
    <t>Outcomes</t>
  </si>
  <si>
    <t xml:space="preserve">A large-scale measurable improvement that is perceived as an advantage by one or more. The result of the change derived from the project's outputs. </t>
  </si>
  <si>
    <t xml:space="preserve">For each sub-goal, enter at least one Output. Add an Outcome if applicable; not every sub-goal needs to have an Outcome. </t>
  </si>
  <si>
    <t>If additional activities are needed, please insert rows in the spreadsheet, maintaining the format of the table. P4G recommends that partnerships have no more than three sub-goals. An additional sub-goal may be added if necessary to fully describe the project; this will require careful attention to the format and formulas embedded in the table.</t>
  </si>
  <si>
    <t>All partnerships are expected to attend the P4G Summit hosted by Colombia in 2023 if they are active at that time. Scale-up partnerships are expected to attend one to two additional conferences per year, as shown in the Acceleration Meetings section.</t>
  </si>
  <si>
    <t xml:space="preserve">Guidance for completing the Budget </t>
  </si>
  <si>
    <t>List all amounts in USD.  Currency conversion factor may be noted for reference at the top of the spreadsheet if necessary.</t>
  </si>
  <si>
    <t xml:space="preserve">Enter the subgoals in the Workplan first.  They are linked by formulas and will show up in the Budget tab.  For each sub-goal, enter the costs for all activities as listed in the Workplan template on a quarterly basis.  List the amount of funding that you are requesting from P4G and the amount that will be provided in cost share from other partners in the indicated columns. </t>
  </si>
  <si>
    <t xml:space="preserve">Provide a description for each line item in Column C as needed. </t>
  </si>
  <si>
    <t xml:space="preserve">If you added sub-goals to the workplan, ensure that you also add these to the budget as well, keeping the formatting of the budget template.  Please adjust the year and quarter headings on the template to fit the funding period identified in the Workplan. </t>
  </si>
  <si>
    <t xml:space="preserve">Ensure that the total cost for each sub-goal is listed under the Sub-Goal Total heading. </t>
  </si>
  <si>
    <t>Include attendance at a P4G-related meeting or Summit each year. Other global events may be included where relevant.  These are to be budgeted for under accelaration meetings</t>
  </si>
  <si>
    <t>Partnerships are required to cost share at least 30% of the total partnership budget, in the form of either grants, operating capital, or another monetary match that is not in-kind. P4G funding must be no more than 70% of the total budget.</t>
  </si>
  <si>
    <r>
      <t xml:space="preserve">As indicated on the P4G Guidelines included budget for the following mandatory activities marked in yellow: 
a ) </t>
    </r>
    <r>
      <rPr>
        <i/>
        <sz val="11"/>
        <color theme="1"/>
        <rFont val="Arial"/>
        <family val="2"/>
      </rPr>
      <t xml:space="preserve">Enabling environment </t>
    </r>
    <r>
      <rPr>
        <sz val="11"/>
        <color theme="1"/>
        <rFont val="Arial"/>
        <family val="2"/>
      </rPr>
      <t xml:space="preserve">work including necessary policy and regulatory work with relevant governmental, private sector and NGO bodies working on addressing the needs of early-stage climate businesses to reduce the barriers to entry and improve related market efficiencies in the relevant country. This should include engagement activities such as meetings and workshops with the National Platforms. 
b) Develop a </t>
    </r>
    <r>
      <rPr>
        <i/>
        <sz val="11"/>
        <color theme="1"/>
        <rFont val="Arial"/>
        <family val="2"/>
      </rPr>
      <t xml:space="preserve">knowledge product </t>
    </r>
    <r>
      <rPr>
        <sz val="11"/>
        <color theme="1"/>
        <rFont val="Arial"/>
        <family val="2"/>
      </rPr>
      <t xml:space="preserve">(case study, short paper or similar) that reflects the partnership’s lessons learned and successes around investability, the legal/regulatory enabling environment, and impact. The knowledge product should be aimed at relevant public and private-sector stakeholders, the due diligence process and learnings. 
c) </t>
    </r>
    <r>
      <rPr>
        <i/>
        <sz val="11"/>
        <color theme="1"/>
        <rFont val="Arial"/>
        <family val="2"/>
      </rPr>
      <t>ESG</t>
    </r>
    <r>
      <rPr>
        <sz val="11"/>
        <color theme="1"/>
        <rFont val="Arial"/>
        <family val="2"/>
      </rPr>
      <t xml:space="preserve"> (if applicable )  In case the partnership does not have ESG plan it is required to use some of the grant funding to develop one or if required, to improve its existing ESG plan. ​</t>
    </r>
  </si>
  <si>
    <t>Include time and materials required to participate in Investor due diligence assesment and audit</t>
  </si>
  <si>
    <t>Include budget regarding contingencies for the implementation of investor due diligence recomendations. Remember that this asessment will be procured and funded by P4G as indicated on the guidelines.</t>
  </si>
  <si>
    <r>
      <t xml:space="preserve">List G&amp;A (general &amp; administrative) expenses in line item 99. G&amp;A expenses are calculated from the total direct costs of the budget. G&amp;A is defined as: </t>
    </r>
    <r>
      <rPr>
        <b/>
        <sz val="11"/>
        <color theme="1"/>
        <rFont val="Arial"/>
        <family val="2"/>
      </rPr>
      <t>Organization-wide costs</t>
    </r>
    <r>
      <rPr>
        <sz val="11"/>
        <color theme="1"/>
        <rFont val="Arial"/>
        <family val="2"/>
      </rPr>
      <t xml:space="preserve"> including senior management, accounting, human resources, grants management and subrecipient monitoring, audit and legal services.  If the percentage is significantly higher or lower than 7%, or the percentage applied to cost share funds is different, please provide a written explanation in the empty space in the document and/or by email to P4G.</t>
    </r>
  </si>
  <si>
    <r>
      <t xml:space="preserve">Please ensure that the </t>
    </r>
    <r>
      <rPr>
        <b/>
        <sz val="11"/>
        <color theme="1"/>
        <rFont val="Arial"/>
        <family val="2"/>
      </rPr>
      <t>final quarter's P4G funds are at least 10% of the total P4G Award</t>
    </r>
    <r>
      <rPr>
        <sz val="11"/>
        <color theme="1"/>
        <rFont val="Arial"/>
        <family val="2"/>
      </rPr>
      <t xml:space="preserve">. P4G witholds the final 10% of funding until after final project reports are received. </t>
    </r>
  </si>
  <si>
    <t>Consider eligible costs when budgeting as highlighted in table 2 in Appendix 1 of the partnership fund guidelines.</t>
  </si>
  <si>
    <t>Review eligible and non eligible expenses from table 3 in Appendix 1 of the Parnership fund guidelines.</t>
  </si>
  <si>
    <t xml:space="preserve">Monitoring &amp; Evaluation (M&amp;E) </t>
  </si>
  <si>
    <t>Partnerships should only indicate metrics that are a DIRECT result of the partnership, and are relevant to the deployment of the commercial concept on the ground.</t>
  </si>
  <si>
    <t xml:space="preserve">Risk Assessment </t>
  </si>
  <si>
    <t>Describe key risks related to the partnership and how each risk will be addressed.  Copy and paste additional rows if needed.</t>
  </si>
  <si>
    <t>P4G WORKPLAN</t>
  </si>
  <si>
    <t>Section 1. General Information</t>
  </si>
  <si>
    <r>
      <rPr>
        <b/>
        <sz val="12"/>
        <color rgb="FF000000"/>
        <rFont val="Arial"/>
        <family val="2"/>
      </rPr>
      <t xml:space="preserve">Partnership Name: </t>
    </r>
    <r>
      <rPr>
        <sz val="10"/>
        <color rgb="FF2F75B5"/>
        <rFont val="Arial"/>
        <family val="2"/>
      </rPr>
      <t>(Lead Early-stage business partner -Administrative Partner)</t>
    </r>
  </si>
  <si>
    <r>
      <rPr>
        <b/>
        <sz val="12"/>
        <color rgb="FF000000"/>
        <rFont val="Arial"/>
        <family val="2"/>
      </rPr>
      <t xml:space="preserve">Administrative partner name: </t>
    </r>
    <r>
      <rPr>
        <sz val="10"/>
        <color rgb="FF2F75B5"/>
        <rFont val="Arial"/>
        <family val="2"/>
      </rPr>
      <t>(SubGrantee A Partner Name)</t>
    </r>
  </si>
  <si>
    <r>
      <rPr>
        <b/>
        <sz val="12"/>
        <color rgb="FF000000"/>
        <rFont val="Arial"/>
        <family val="2"/>
      </rPr>
      <t xml:space="preserve">Lead Early-stage business partner: </t>
    </r>
    <r>
      <rPr>
        <sz val="10"/>
        <color rgb="FF2F75B5"/>
        <rFont val="Arial"/>
        <family val="2"/>
      </rPr>
      <t>(SubGrantee B Partner Name)</t>
    </r>
  </si>
  <si>
    <r>
      <rPr>
        <b/>
        <sz val="12"/>
        <color rgb="FF000000"/>
        <rFont val="Arial"/>
        <family val="2"/>
      </rPr>
      <t xml:space="preserve">Other partner: </t>
    </r>
    <r>
      <rPr>
        <sz val="10"/>
        <color rgb="FF2F75B5"/>
        <rFont val="Arial"/>
        <family val="2"/>
      </rPr>
      <t>(SubGrantee C Partner Name, if applicable)</t>
    </r>
  </si>
  <si>
    <r>
      <rPr>
        <b/>
        <sz val="12"/>
        <color rgb="FF000000"/>
        <rFont val="Arial"/>
        <family val="2"/>
      </rPr>
      <t xml:space="preserve">P4G Funding Start Date </t>
    </r>
    <r>
      <rPr>
        <sz val="10"/>
        <color rgb="FF0070C0"/>
        <rFont val="Arial"/>
        <family val="2"/>
      </rPr>
      <t>(Start date must be Jan 1, 2024, or later.)</t>
    </r>
  </si>
  <si>
    <r>
      <rPr>
        <b/>
        <sz val="12"/>
        <color rgb="FF000000"/>
        <rFont val="Arial"/>
        <family val="2"/>
      </rPr>
      <t xml:space="preserve">P4G Funding End Date </t>
    </r>
    <r>
      <rPr>
        <sz val="10"/>
        <color rgb="FF0070C0"/>
        <rFont val="Arial"/>
        <family val="2"/>
      </rPr>
      <t>(End date must be no later than Dec 31, 2026)</t>
    </r>
  </si>
  <si>
    <r>
      <rPr>
        <b/>
        <sz val="12"/>
        <color rgb="FF000000"/>
        <rFont val="Arial"/>
        <family val="2"/>
      </rPr>
      <t xml:space="preserve">Document Date: </t>
    </r>
    <r>
      <rPr>
        <b/>
        <sz val="12"/>
        <color rgb="FFFF0000"/>
        <rFont val="Arial"/>
        <family val="2"/>
      </rPr>
      <t xml:space="preserve">(IMPORTANT: </t>
    </r>
    <r>
      <rPr>
        <sz val="12"/>
        <color rgb="FFFF0000"/>
        <rFont val="Arial"/>
        <family val="2"/>
      </rPr>
      <t xml:space="preserve">Update this date here each time edits are made to any tab in this document) </t>
    </r>
  </si>
  <si>
    <t>Section 2. Partnership Overarching Goals</t>
  </si>
  <si>
    <t xml:space="preserve">Descriptive Title of Goal </t>
  </si>
  <si>
    <t>Long Term Goal of the Partnership:</t>
  </si>
  <si>
    <t>Goal of the Partnership within the P4G Funding Period:</t>
  </si>
  <si>
    <t>Section 3. Activities by sub-goal require output and expected  outcome</t>
  </si>
  <si>
    <r>
      <rPr>
        <b/>
        <sz val="11"/>
        <color rgb="FF000000"/>
        <rFont val="Arial"/>
        <family val="2"/>
      </rPr>
      <t xml:space="preserve">Sub-goal, Activity, Output or Outcome </t>
    </r>
    <r>
      <rPr>
        <sz val="10"/>
        <color rgb="FF000000"/>
        <rFont val="Arial"/>
        <family val="2"/>
      </rPr>
      <t>(Add activity lines and up to one additional Sub Goal section if needed. Please complete the Output and Outcome statement for each Sub-Goal.)</t>
    </r>
  </si>
  <si>
    <t>Description</t>
  </si>
  <si>
    <r>
      <t xml:space="preserve">Output
</t>
    </r>
    <r>
      <rPr>
        <sz val="10"/>
        <rFont val="Arial"/>
        <family val="2"/>
      </rPr>
      <t>Please identify an output (deliverable) for each Sub-Goal</t>
    </r>
  </si>
  <si>
    <r>
      <t xml:space="preserve">Outcome
</t>
    </r>
    <r>
      <rPr>
        <sz val="10"/>
        <rFont val="Arial"/>
        <family val="2"/>
      </rPr>
      <t>Please identify an outcome (result) for each Sub-Goal</t>
    </r>
  </si>
  <si>
    <t>Partner Responsible</t>
  </si>
  <si>
    <t>Start Date</t>
  </si>
  <si>
    <t>End Date</t>
  </si>
  <si>
    <t>Sub-Goal 1</t>
  </si>
  <si>
    <t>Activity 1.1</t>
  </si>
  <si>
    <t>Activity 1.2</t>
  </si>
  <si>
    <t>Activity 1.3</t>
  </si>
  <si>
    <t>…</t>
  </si>
  <si>
    <t>Sub-Goal 2</t>
  </si>
  <si>
    <t>Activity 2.1</t>
  </si>
  <si>
    <t>Activity 2.2</t>
  </si>
  <si>
    <t>Activity 2.3</t>
  </si>
  <si>
    <t>Sub-Goal 3</t>
  </si>
  <si>
    <t>Activity 3.1</t>
  </si>
  <si>
    <t>Activity 3.2</t>
  </si>
  <si>
    <t>Activity 3.3</t>
  </si>
  <si>
    <t>Acceleration Meetings</t>
  </si>
  <si>
    <t>Activity 4.1</t>
  </si>
  <si>
    <t>Activity 4.2</t>
  </si>
  <si>
    <t>Activity 4.3</t>
  </si>
  <si>
    <t>Section 4. Reporting requirements</t>
  </si>
  <si>
    <t>Report as required by P4G and WRI.</t>
  </si>
  <si>
    <r>
      <rPr>
        <b/>
        <sz val="10"/>
        <color rgb="FF000000"/>
        <rFont val="Arial"/>
        <family val="2"/>
      </rPr>
      <t xml:space="preserve">Reporting Due Dates
</t>
    </r>
    <r>
      <rPr>
        <sz val="10"/>
        <color rgb="FF000000"/>
        <rFont val="Arial"/>
        <family val="2"/>
      </rPr>
      <t xml:space="preserve">
</t>
    </r>
    <r>
      <rPr>
        <b/>
        <sz val="10"/>
        <color rgb="FF000000"/>
        <rFont val="Arial"/>
        <family val="2"/>
      </rPr>
      <t>January 31st</t>
    </r>
    <r>
      <rPr>
        <sz val="10"/>
        <color rgb="FF000000"/>
        <rFont val="Arial"/>
        <family val="2"/>
      </rPr>
      <t xml:space="preserve"> - Financial Report (Q4) and Activity/M&amp;E (Q3 and Q4)
</t>
    </r>
    <r>
      <rPr>
        <b/>
        <sz val="10"/>
        <color rgb="FF000000"/>
        <rFont val="Arial"/>
        <family val="2"/>
      </rPr>
      <t xml:space="preserve">April 30th </t>
    </r>
    <r>
      <rPr>
        <sz val="10"/>
        <color rgb="FF000000"/>
        <rFont val="Arial"/>
        <family val="2"/>
      </rPr>
      <t xml:space="preserve">-  Financial Report (Q1)
</t>
    </r>
    <r>
      <rPr>
        <b/>
        <sz val="10"/>
        <color rgb="FF000000"/>
        <rFont val="Arial"/>
        <family val="2"/>
      </rPr>
      <t>Juy 31st</t>
    </r>
    <r>
      <rPr>
        <sz val="10"/>
        <color rgb="FF000000"/>
        <rFont val="Arial"/>
        <family val="2"/>
      </rPr>
      <t xml:space="preserve"> - Financial Report (Q2) and Activity/M&amp;E (Q1 and Q2)
</t>
    </r>
    <r>
      <rPr>
        <b/>
        <sz val="10"/>
        <color rgb="FF000000"/>
        <rFont val="Arial"/>
        <family val="2"/>
      </rPr>
      <t>October 31st</t>
    </r>
    <r>
      <rPr>
        <sz val="10"/>
        <color rgb="FF000000"/>
        <rFont val="Arial"/>
        <family val="2"/>
      </rPr>
      <t xml:space="preserve"> - Financial Report (Q3)</t>
    </r>
  </si>
  <si>
    <t xml:space="preserve">Quarterly Reporting </t>
  </si>
  <si>
    <t>Quarterly Financial Reports and twice-yearly Progress Reports (due within the month following each quarter)</t>
  </si>
  <si>
    <t>Monitoring &amp; Evaluation Reporting</t>
  </si>
  <si>
    <t>M&amp;E Report (due twice per year) and final M&amp;E report</t>
  </si>
  <si>
    <t>Final Report</t>
  </si>
  <si>
    <t>Final Report (due within 30 days after end of funding period)</t>
  </si>
  <si>
    <t xml:space="preserve">P4G BUDGET (detailed) </t>
  </si>
  <si>
    <t>Partnership Name</t>
  </si>
  <si>
    <r>
      <rPr>
        <b/>
        <sz val="12"/>
        <color rgb="FF000000"/>
        <rFont val="Arial"/>
        <family val="2"/>
      </rPr>
      <t>Funding period:</t>
    </r>
    <r>
      <rPr>
        <sz val="12"/>
        <color rgb="FF000000"/>
        <rFont val="Arial"/>
        <family val="2"/>
      </rPr>
      <t xml:space="preserve"> (starting/ ending date)</t>
    </r>
  </si>
  <si>
    <t>Document Date:</t>
  </si>
  <si>
    <t>Section 2. Budget</t>
  </si>
  <si>
    <r>
      <rPr>
        <b/>
        <i/>
        <sz val="11"/>
        <color rgb="FFFF0000"/>
        <rFont val="Calibri"/>
        <family val="2"/>
        <scheme val="minor"/>
      </rPr>
      <t>Mandatory:</t>
    </r>
    <r>
      <rPr>
        <i/>
        <sz val="11"/>
        <color rgb="FFFF0000"/>
        <rFont val="Calibri"/>
        <family val="2"/>
        <scheme val="minor"/>
      </rPr>
      <t xml:space="preserve"> Indicate budget line item, description and amount in USD</t>
    </r>
  </si>
  <si>
    <t>Budet Item #</t>
  </si>
  <si>
    <t>Budget Line Item</t>
  </si>
  <si>
    <t>Grand Total</t>
  </si>
  <si>
    <t>2nd quarter</t>
  </si>
  <si>
    <t>3rd quarter</t>
  </si>
  <si>
    <t>4th quarter</t>
  </si>
  <si>
    <t>1st quarter</t>
  </si>
  <si>
    <t>TOTAL</t>
  </si>
  <si>
    <t>P4G Funding</t>
  </si>
  <si>
    <t>Cost Share</t>
  </si>
  <si>
    <t>P4G</t>
  </si>
  <si>
    <t>Sub-Goal 1 Total</t>
  </si>
  <si>
    <t>Admin Partner Salaries</t>
  </si>
  <si>
    <t>Admin Partner Fringe Benefits</t>
  </si>
  <si>
    <r>
      <rPr>
        <sz val="10"/>
        <color rgb="FF000000"/>
        <rFont val="Arial"/>
        <family val="2"/>
      </rPr>
      <t xml:space="preserve">Other Partner Salaries </t>
    </r>
    <r>
      <rPr>
        <i/>
        <sz val="10"/>
        <color rgb="FFFF0000"/>
        <rFont val="Arial"/>
        <family val="2"/>
      </rPr>
      <t>(specify partner)</t>
    </r>
  </si>
  <si>
    <t>Other Partner Fringe Benefits</t>
  </si>
  <si>
    <t>Supplies &amp; Materials</t>
  </si>
  <si>
    <r>
      <rPr>
        <sz val="10"/>
        <color rgb="FF000000"/>
        <rFont val="Arial"/>
        <family val="2"/>
      </rPr>
      <t xml:space="preserve">Contractual Services </t>
    </r>
    <r>
      <rPr>
        <i/>
        <sz val="10"/>
        <color rgb="FFFF0000"/>
        <rFont val="Arial"/>
        <family val="2"/>
      </rPr>
      <t>(specify recipient</t>
    </r>
    <r>
      <rPr>
        <sz val="10"/>
        <color rgb="FFFF0000"/>
        <rFont val="Arial"/>
        <family val="2"/>
      </rPr>
      <t>)</t>
    </r>
  </si>
  <si>
    <t>Communication Costs</t>
  </si>
  <si>
    <t>Travel &amp; Per Diem</t>
  </si>
  <si>
    <t>Occupancy</t>
  </si>
  <si>
    <r>
      <rPr>
        <sz val="10"/>
        <color rgb="FF000000"/>
        <rFont val="Arial"/>
        <family val="2"/>
      </rPr>
      <t xml:space="preserve">Subgrants </t>
    </r>
    <r>
      <rPr>
        <i/>
        <sz val="10"/>
        <color rgb="FFFF0000"/>
        <rFont val="Arial"/>
        <family val="2"/>
      </rPr>
      <t>(specify recipient)</t>
    </r>
  </si>
  <si>
    <t>Other costs</t>
  </si>
  <si>
    <t>Sub-Goal 2 Total</t>
  </si>
  <si>
    <t>Sub-Goal 3 Total</t>
  </si>
  <si>
    <t>Acceleration &amp; Engagement activities</t>
  </si>
  <si>
    <t>Other Costs</t>
  </si>
  <si>
    <t>Reporting</t>
  </si>
  <si>
    <t>Include budget regarding reporting preparation</t>
  </si>
  <si>
    <t>Other mandatory activities</t>
  </si>
  <si>
    <t xml:space="preserve">All applicants must include budget for the following activities. </t>
  </si>
  <si>
    <t>Enabling environment: Policy and regulatory work</t>
  </si>
  <si>
    <t>Knowledge product (case study, short paper, or similar)</t>
  </si>
  <si>
    <t xml:space="preserve">Contingencies for the implementation of investor due diligence recomendations </t>
  </si>
  <si>
    <r>
      <rPr>
        <sz val="10"/>
        <color rgb="FF000000"/>
        <rFont val="Arial"/>
        <family val="2"/>
      </rPr>
      <t>ESG strategy</t>
    </r>
    <r>
      <rPr>
        <sz val="10"/>
        <color rgb="FFFF0000"/>
        <rFont val="Arial"/>
        <family val="2"/>
      </rPr>
      <t xml:space="preserve"> (if required) </t>
    </r>
  </si>
  <si>
    <t>Total Project Costs</t>
  </si>
  <si>
    <t>Gen &amp; Admin. Expenses</t>
  </si>
  <si>
    <t>Total Budget</t>
  </si>
  <si>
    <r>
      <t xml:space="preserve">Note: </t>
    </r>
    <r>
      <rPr>
        <b/>
        <sz val="10"/>
        <rFont val="Arial"/>
        <family val="2"/>
      </rPr>
      <t>Mandatory</t>
    </r>
    <r>
      <rPr>
        <sz val="10"/>
        <rFont val="Arial"/>
        <family val="2"/>
      </rPr>
      <t xml:space="preserve"> for the partnership to have an audit  procured and funded by P4G, that shall be conducted upon completion of the project as would be indicated in the subgrant agreement.</t>
    </r>
  </si>
  <si>
    <t>% P4G Funding</t>
  </si>
  <si>
    <t>This % should be maximum of 70% of total project amount</t>
  </si>
  <si>
    <t>% Gen &amp; Admin. Expenses</t>
  </si>
  <si>
    <t>As a guide, this % should be maximum of 7% of the total P4G funding.  If the % is significantly higher or lower or the % applied to cost share funds is different, please provide an explanation.</t>
  </si>
  <si>
    <t>*The budget should reflect that at least 10% of P4G funds are withheld until final reporting is submitted.</t>
  </si>
  <si>
    <t>Section 3. General Summary</t>
  </si>
  <si>
    <t>Section 4. Summary by sub category</t>
  </si>
  <si>
    <t>TOTAL by Category</t>
  </si>
  <si>
    <t>Total by sub category</t>
  </si>
  <si>
    <t>Total</t>
  </si>
  <si>
    <t>P4G funding</t>
  </si>
  <si>
    <t>Cost share</t>
  </si>
  <si>
    <r>
      <rPr>
        <sz val="10"/>
        <color rgb="FF000000"/>
        <rFont val="Arial"/>
        <family val="2"/>
      </rPr>
      <t xml:space="preserve">Other Partner Salaries </t>
    </r>
    <r>
      <rPr>
        <i/>
        <sz val="10"/>
        <color rgb="FFFFFFFF"/>
        <rFont val="Arial"/>
        <family val="2"/>
      </rPr>
      <t>(specify partner)</t>
    </r>
  </si>
  <si>
    <r>
      <rPr>
        <sz val="10"/>
        <color rgb="FF000000"/>
        <rFont val="Arial"/>
        <family val="2"/>
      </rPr>
      <t xml:space="preserve">Contractual Services </t>
    </r>
    <r>
      <rPr>
        <i/>
        <sz val="10"/>
        <color rgb="FFFFFFFF"/>
        <rFont val="Arial"/>
        <family val="2"/>
      </rPr>
      <t>(specify recipient</t>
    </r>
    <r>
      <rPr>
        <sz val="10"/>
        <color rgb="FFFFFFFF"/>
        <rFont val="Arial"/>
        <family val="2"/>
      </rPr>
      <t>)</t>
    </r>
  </si>
  <si>
    <r>
      <rPr>
        <sz val="10"/>
        <color rgb="FF000000"/>
        <rFont val="Arial"/>
        <family val="2"/>
      </rPr>
      <t xml:space="preserve">Subgrants </t>
    </r>
    <r>
      <rPr>
        <i/>
        <sz val="10"/>
        <color rgb="FFFFFFFF"/>
        <rFont val="Arial"/>
        <family val="2"/>
      </rPr>
      <t>(specify recipient)</t>
    </r>
  </si>
  <si>
    <t>*End of project audit</t>
  </si>
  <si>
    <r>
      <rPr>
        <sz val="10"/>
        <color rgb="FF000000"/>
        <rFont val="Arial"/>
        <family val="2"/>
      </rPr>
      <t xml:space="preserve">*Investement Due diligence and Gap Assesment </t>
    </r>
    <r>
      <rPr>
        <i/>
        <sz val="10"/>
        <color rgb="FFFFFFFF"/>
        <rFont val="Arial"/>
        <family val="2"/>
      </rPr>
      <t>This should be mininimun $10K at start at the beginning of the implementation period</t>
    </r>
  </si>
  <si>
    <t>*Enabling environtment: Policy and regulatory work</t>
  </si>
  <si>
    <t>*Knowledge product (case study, short paper, or similar)</t>
  </si>
  <si>
    <t>Total budget</t>
  </si>
  <si>
    <r>
      <rPr>
        <b/>
        <sz val="12"/>
        <color rgb="FFFFFFFF"/>
        <rFont val="Arial"/>
        <family val="2"/>
      </rPr>
      <t>Section 5. List of Financial Contributors.</t>
    </r>
    <r>
      <rPr>
        <sz val="10"/>
        <color rgb="FFFFFFFF"/>
        <rFont val="Arial"/>
        <family val="2"/>
      </rPr>
      <t xml:space="preserve"> </t>
    </r>
  </si>
  <si>
    <r>
      <rPr>
        <b/>
        <i/>
        <sz val="11"/>
        <color rgb="FFFF0000"/>
        <rFont val="Calibri"/>
        <family val="2"/>
      </rPr>
      <t>Mandatory:</t>
    </r>
    <r>
      <rPr>
        <i/>
        <sz val="11"/>
        <color rgb="FFFF0000"/>
        <rFont val="Calibri"/>
        <family val="2"/>
        <charset val="1"/>
      </rPr>
      <t xml:space="preserve"> List all organizations that have provided the partnership with financing, grants, or other monetary contributions to meet the required cost share. Copy and paste for additional fields if needed. If a single funder is providing more than one type of financial or monetary contribution, please use a separate column for each type of finance.</t>
    </r>
  </si>
  <si>
    <t>Funder 1</t>
  </si>
  <si>
    <t>Funder 2</t>
  </si>
  <si>
    <t>Funder 3</t>
  </si>
  <si>
    <t>Funder 4</t>
  </si>
  <si>
    <t>Name of Contributing Organization:</t>
  </si>
  <si>
    <t xml:space="preserve">Organization Address: </t>
  </si>
  <si>
    <t>Primary Contact Name:</t>
  </si>
  <si>
    <t>Primary Contact Email:</t>
  </si>
  <si>
    <r>
      <t xml:space="preserve">Type of Contribution </t>
    </r>
    <r>
      <rPr>
        <b/>
        <i/>
        <sz val="12"/>
        <color theme="1"/>
        <rFont val="Calibri"/>
        <family val="2"/>
        <scheme val="minor"/>
      </rPr>
      <t>(Loan, grant, in-kind, etc.)</t>
    </r>
    <r>
      <rPr>
        <b/>
        <sz val="12"/>
        <color theme="1"/>
        <rFont val="Calibri"/>
        <family val="2"/>
        <scheme val="minor"/>
      </rPr>
      <t xml:space="preserve">: </t>
    </r>
  </si>
  <si>
    <t>Value of Contribution:</t>
  </si>
  <si>
    <t>Total Cost Share</t>
  </si>
  <si>
    <t>Time Period of Contribution:</t>
  </si>
  <si>
    <t xml:space="preserve">Section 6. Total Fundraising received </t>
  </si>
  <si>
    <r>
      <rPr>
        <b/>
        <i/>
        <sz val="11"/>
        <color rgb="FFFF0000"/>
        <rFont val="Arial"/>
        <family val="2"/>
      </rPr>
      <t>If applicable</t>
    </r>
    <r>
      <rPr>
        <i/>
        <sz val="11"/>
        <color rgb="FFFF0000"/>
        <rFont val="Arial"/>
        <family val="2"/>
      </rPr>
      <t>, list all the successful fundraising received before the P4G application period in USD Dollars</t>
    </r>
  </si>
  <si>
    <t>Entity Name</t>
  </si>
  <si>
    <t>Purpose</t>
  </si>
  <si>
    <t>Month /Year of closing</t>
  </si>
  <si>
    <t xml:space="preserve">Total raised </t>
  </si>
  <si>
    <r>
      <t xml:space="preserve">Instrument </t>
    </r>
    <r>
      <rPr>
        <sz val="10"/>
        <rFont val="Arial"/>
        <family val="2"/>
      </rPr>
      <t>(grant, equity, convertible notes, SAFE, loan, etc)</t>
    </r>
  </si>
  <si>
    <t>Indicate entity name that provided funding</t>
  </si>
  <si>
    <t>Monitoring and Evaluation</t>
  </si>
  <si>
    <t>These metrics will be tracked throughout the P4G funding period and beyond. Partnerships will be asked to update these numbers as part of regular reporting and as part of regular follow-up surveys after the P4G funding period.</t>
  </si>
  <si>
    <t>Long Term Goal of the Partnership</t>
  </si>
  <si>
    <t>Goal of the Partnership within the P4G Funding Period</t>
  </si>
  <si>
    <t xml:space="preserve">Section 3 Indicators </t>
  </si>
  <si>
    <t>Long Term Goals Completion Year:</t>
  </si>
  <si>
    <t>#</t>
  </si>
  <si>
    <t>Partnership Metrics</t>
  </si>
  <si>
    <t>Baseline (number prior to P4G Funding Period)</t>
  </si>
  <si>
    <r>
      <t xml:space="preserve">Success Metric within the P4G Funding Period  
</t>
    </r>
    <r>
      <rPr>
        <b/>
        <i/>
        <sz val="11"/>
        <rFont val="Calibri"/>
        <family val="2"/>
        <scheme val="minor"/>
      </rPr>
      <t xml:space="preserve">(Numeric Target - </t>
    </r>
    <r>
      <rPr>
        <b/>
        <i/>
        <sz val="11"/>
        <color rgb="FFFF0000"/>
        <rFont val="Calibri"/>
        <family val="2"/>
        <scheme val="minor"/>
      </rPr>
      <t>MUST INCLUDE BASELINE</t>
    </r>
    <r>
      <rPr>
        <b/>
        <i/>
        <sz val="11"/>
        <rFont val="Calibri"/>
        <family val="2"/>
        <scheme val="minor"/>
      </rPr>
      <t>)</t>
    </r>
  </si>
  <si>
    <r>
      <t xml:space="preserve">Long Term Success Metric of the Partnership
</t>
    </r>
    <r>
      <rPr>
        <b/>
        <i/>
        <sz val="11"/>
        <rFont val="Calibri"/>
        <family val="2"/>
        <scheme val="minor"/>
      </rPr>
      <t xml:space="preserve">(Numeric Target  - </t>
    </r>
    <r>
      <rPr>
        <b/>
        <i/>
        <sz val="11"/>
        <color rgb="FFFF0000"/>
        <rFont val="Calibri"/>
        <family val="2"/>
        <scheme val="minor"/>
      </rPr>
      <t>MUST INCLUDE BASELINE</t>
    </r>
    <r>
      <rPr>
        <b/>
        <i/>
        <sz val="11"/>
        <rFont val="Calibri"/>
        <family val="2"/>
        <scheme val="minor"/>
      </rPr>
      <t>)</t>
    </r>
  </si>
  <si>
    <t>Metric #</t>
  </si>
  <si>
    <t>Units</t>
  </si>
  <si>
    <t>USD</t>
  </si>
  <si>
    <t>percentage</t>
  </si>
  <si>
    <t>Metric Tonnes</t>
  </si>
  <si>
    <t>jobs (female)</t>
  </si>
  <si>
    <t>jobs (male)</t>
  </si>
  <si>
    <t>jobs (total)</t>
  </si>
  <si>
    <t xml:space="preserve"> </t>
  </si>
  <si>
    <t>people (female)</t>
  </si>
  <si>
    <t>people (male)</t>
  </si>
  <si>
    <t>people (total)</t>
  </si>
  <si>
    <t xml:space="preserve">Amount of resources mobilised (equity investment, debt, or additional grant funding to further the scale of the business lending towards future equity or debt investments) by business during P4G’s programme period </t>
  </si>
  <si>
    <t># policies</t>
  </si>
  <si>
    <t>Gender 2x Criteria Indicators</t>
  </si>
  <si>
    <t># products or service</t>
  </si>
  <si>
    <t>Definitions and Resources:</t>
  </si>
  <si>
    <t xml:space="preserve">Individuals directly benefitting: Preference is for individuals to self-identify.  Data disaggregated by other social categories besides gender may also be included.  </t>
  </si>
  <si>
    <t>Resource: OHCHR Guidance Note to Data Collection and Disaggregation, https://www.ohchr.org/Documents/Issues/HRIndicators/GuidanceNoteonApproachtoData.pdf</t>
  </si>
  <si>
    <t>Jobs created: Use full-time equivalent standards for the country. Do not include consultants or partnership hires that are not linked to the commercial venture.</t>
  </si>
  <si>
    <r>
      <t>Table 4-1. Risk Assessment</t>
    </r>
    <r>
      <rPr>
        <b/>
        <sz val="10"/>
        <color theme="1"/>
        <rFont val="Calibri"/>
        <family val="2"/>
        <scheme val="minor"/>
      </rPr>
      <t xml:space="preserve"> </t>
    </r>
    <r>
      <rPr>
        <sz val="8"/>
        <color theme="1"/>
        <rFont val="Calibri"/>
        <family val="2"/>
        <scheme val="minor"/>
      </rPr>
      <t> </t>
    </r>
    <r>
      <rPr>
        <b/>
        <sz val="11"/>
        <color theme="1"/>
        <rFont val="Calibri"/>
        <family val="2"/>
        <scheme val="minor"/>
      </rPr>
      <t xml:space="preserve">- Describe key risks related to the partnership.  </t>
    </r>
    <r>
      <rPr>
        <b/>
        <sz val="11"/>
        <color rgb="FF002060"/>
        <rFont val="Calibri"/>
        <family val="2"/>
        <scheme val="minor"/>
      </rPr>
      <t>Copy and paste additional rows if needed.</t>
    </r>
  </si>
  <si>
    <t>This Section for P4G Use Only</t>
  </si>
  <si>
    <t>Risk Title</t>
  </si>
  <si>
    <t>Risk Type</t>
  </si>
  <si>
    <t>Likelihood of Occurrence</t>
  </si>
  <si>
    <t>Likelihood Explanation</t>
  </si>
  <si>
    <t>Impact of Risk, Should it Be Realized</t>
  </si>
  <si>
    <t>Risk Response</t>
  </si>
  <si>
    <t>Additional Comments</t>
  </si>
  <si>
    <r>
      <t xml:space="preserve">P4G Assessment of Risk Relevance
</t>
    </r>
    <r>
      <rPr>
        <sz val="11"/>
        <color theme="1"/>
        <rFont val="Calibri"/>
        <family val="2"/>
        <scheme val="minor"/>
      </rPr>
      <t>(Relevant or Not Relevant)</t>
    </r>
  </si>
  <si>
    <r>
      <t xml:space="preserve">P4G Ability to Additionally Mitigate Risk
</t>
    </r>
    <r>
      <rPr>
        <sz val="11"/>
        <color theme="1"/>
        <rFont val="Calibri"/>
        <family val="2"/>
        <scheme val="minor"/>
      </rPr>
      <t>(Complete only for Risks listed as "Relevant". Yes or No. If Yes, describe)</t>
    </r>
  </si>
  <si>
    <t>P4G Additional Comments (if any)</t>
  </si>
  <si>
    <t>Contextual Risk</t>
  </si>
  <si>
    <t>Highly Likely (80%-100%)</t>
  </si>
  <si>
    <t>Programmatic Risk</t>
  </si>
  <si>
    <t>Very Likely (60%-80%)</t>
  </si>
  <si>
    <t>High Impact</t>
  </si>
  <si>
    <t>Institutional Risk</t>
  </si>
  <si>
    <t>Moderately Likely (40%-60%)</t>
  </si>
  <si>
    <t>Moderate Impact</t>
  </si>
  <si>
    <t>Human capital</t>
  </si>
  <si>
    <t>Somewhat Likely (20%-40%)</t>
  </si>
  <si>
    <t>Low Impact</t>
  </si>
  <si>
    <t>Technological</t>
  </si>
  <si>
    <t>Unlikely (0%-20%)</t>
  </si>
  <si>
    <t>Process</t>
  </si>
  <si>
    <t>Political</t>
  </si>
  <si>
    <t>Legal</t>
  </si>
  <si>
    <t>Economic</t>
  </si>
  <si>
    <t>Choose an item.</t>
  </si>
  <si>
    <t>This Section for P4G Use Only - P4G Staff Identified Additional Risks (if any)</t>
  </si>
  <si>
    <t xml:space="preserve">Final HUB Assessment of Risk (High, Med, Low) = </t>
  </si>
  <si>
    <t>(this value goes in the Impact Analysis)</t>
  </si>
  <si>
    <t>FOR P4G INTERAL USE ONLY - PARTNERSHIP APPLICANTS DO NOT FILL THIS TAB OUT</t>
  </si>
  <si>
    <t>P4G KEY METRICS FOR Monitoring and Evaluation</t>
  </si>
  <si>
    <t>Partnership Name:</t>
  </si>
  <si>
    <t>Date:</t>
  </si>
  <si>
    <t>P4G Funding Start Date</t>
  </si>
  <si>
    <t>P4G Funding End Date</t>
  </si>
  <si>
    <t>Descriptive Title of Goal or Activity</t>
  </si>
  <si>
    <t>Partner Responsible for Delivering the Activity</t>
  </si>
  <si>
    <t>Output</t>
  </si>
  <si>
    <t>Outcome</t>
  </si>
  <si>
    <t>P4G Notes and Guidance</t>
  </si>
  <si>
    <t>Total funding and investment (Sum of 2 + 3)</t>
  </si>
  <si>
    <t xml:space="preserve">Amount of carbon emissions reduced or avoided projected to 2030 metric tons of carbon dioxide equivalent (MT CO2e)  </t>
  </si>
  <si>
    <t>Number of policy/regulatory interventions identified by partnerships in which NPs have engaged (cumulative)- include case studies/ outcome harvest events(qualitative pieces)</t>
  </si>
  <si>
    <t xml:space="preserve">Complete columns C, E, and G for all relevant metrics to your partnership. It is not mandatory to use each metric - only those relevant to your work.  Provide all calculations and assumptions in column I. </t>
  </si>
  <si>
    <t>Include additional measurable outcomes for your partnership to show additional impact if required in "Other Partnership metrics" rows below (optional).</t>
  </si>
  <si>
    <t xml:space="preserve">Indicate "N/A" for any metric that are not applicable. </t>
  </si>
  <si>
    <t>Calculated as gross revenue from sales of the climate business commercial partner service or product.</t>
  </si>
  <si>
    <t>Percentage of women in senior leadership or management positions in the early stage business partner.</t>
  </si>
  <si>
    <t>Percentage women ownership of the climate business.</t>
  </si>
  <si>
    <t>Number of Product and/or service deliver by the early-stage partner specifically or disporportionately benefiting women</t>
  </si>
  <si>
    <t>Calculated as gross earnings before interest, taxes, deductions and amortizations</t>
  </si>
  <si>
    <t>Gross revenue (+/- USD or specified currency)</t>
  </si>
  <si>
    <t>Gross Earnings EBITDA (+/- USD or specified currency)</t>
  </si>
  <si>
    <t>Percentage revenue change year on year (+/-  %)</t>
  </si>
  <si>
    <t>Total non-commercial funding raised prior to and during the grant period by the commercial partner (including grants, cost-share, in-kind labor etc)</t>
  </si>
  <si>
    <t>Total investment raised prior to and during the grant period by commercial partner (commercial or concessional finance only - not grants or other philanthropic capital)</t>
  </si>
  <si>
    <t>Business performance indicators</t>
  </si>
  <si>
    <t>Number of employees in the commercial partner (dissagregated by gender)</t>
  </si>
  <si>
    <t>Number of additional jobs created as a result of your business solution, beyond the commercial partner employees (disaggregated by gender)</t>
  </si>
  <si>
    <t>Number of individuals positively affected by greater climate resilience or adaptation related the climate business commercial partner product or solution (disaggregated by gender)</t>
  </si>
  <si>
    <t xml:space="preserve">Number of due dilligence or other materials developed for the purpose of presentation to investors. </t>
  </si>
  <si>
    <t>Number of presentations made to prospective investors</t>
  </si>
  <si>
    <t>Commercial partners will have multiple opportunities to present their pitch decks and data rooms to investors. This metric should include the number of unique investor entities to whom the commercial partner has pitched. Multiple presentations to i.e. differnt stakeholders within the same investment entity should count only as '1' for this purpose.</t>
  </si>
  <si>
    <t>The initial investor due dilligence gap analysis will identify specific materials, documents or models that need improvement. Additionally, the partnership may proposed their own documents at the outset.  Each unique document completed should count as '1', meaning that ultiple versions of the same document (i.e. drafts) would count as '1'</t>
  </si>
  <si>
    <r>
      <t xml:space="preserve">Other Partnership metrics. </t>
    </r>
    <r>
      <rPr>
        <i/>
        <sz val="14"/>
        <color theme="0"/>
        <rFont val="Calibri"/>
        <family val="2"/>
      </rPr>
      <t xml:space="preserve">As applicable to the specific sector of operations i.e. Hectares of land under restoration etc.  </t>
    </r>
    <r>
      <rPr>
        <sz val="14"/>
        <color theme="0"/>
        <rFont val="Calibri"/>
        <family val="2"/>
      </rPr>
      <t>Add rows if necessary, but try to keep to a reasonable number.</t>
    </r>
  </si>
  <si>
    <t>Please complete baseline and targets for all that apply.  Indicate "N/A" for any that are not applicable. It is not mandatory to use each metric - only those relevant to your work.  Include additional measurable metrics for your partnership to show additional impact  if required in "Other Partnership metrics" rows below (optional).</t>
  </si>
  <si>
    <t>Assumptions and verification methodology or standard used (mandatory for each metric listed)</t>
  </si>
  <si>
    <t xml:space="preserve">Impact indicators </t>
  </si>
  <si>
    <t xml:space="preserve">Include attendance at P4G-related bilateral meetings and workshops with the National Platforms to accelerate the partnership's work, as well as international travel to the 2025 Summit which is planned to take place in Vietnam. </t>
  </si>
  <si>
    <t xml:space="preserve">Percentage of women in the climate business workforce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</si>
</sst>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409]d\-mmm\-yy;@"/>
    <numFmt numFmtId="165" formatCode="0.0"/>
    <numFmt numFmtId="166" formatCode="_(&quot;$&quot;* #,##0_);_(&quot;$&quot;* \(#,##0\);_(&quot;$&quot;* &quot;-&quot;??_);_(@_)"/>
    <numFmt numFmtId="167" formatCode="&quot;$&quot;#,##0.00"/>
    <numFmt numFmtId="168" formatCode="_([$$-409]* #,##0.00_);_([$$-409]* \(#,##0.00\);_([$$-409]* &quot;-&quot;??_);_(@_)"/>
  </numFmts>
  <fonts count="83">
    <font>
      <sz val="11"/>
      <color theme="1"/>
      <name val="Calibri"/>
      <family val="2"/>
      <scheme val="minor"/>
    </font>
    <font>
      <sz val="12"/>
      <color theme="1"/>
      <name val="Calibri"/>
      <family val="2"/>
      <scheme val="minor"/>
    </font>
    <font>
      <b/>
      <sz val="10"/>
      <color theme="1"/>
      <name val="Arial"/>
      <family val="2"/>
    </font>
    <font>
      <sz val="10"/>
      <name val="Arial"/>
      <family val="2"/>
    </font>
    <font>
      <b/>
      <sz val="10"/>
      <name val="Arial"/>
      <family val="2"/>
    </font>
    <font>
      <sz val="11"/>
      <color theme="1"/>
      <name val="Arial"/>
      <family val="2"/>
    </font>
    <font>
      <b/>
      <sz val="20"/>
      <color theme="8" tint="-0.499984740745262"/>
      <name val="Arial"/>
      <family val="2"/>
    </font>
    <font>
      <sz val="10"/>
      <color indexed="55"/>
      <name val="Arial"/>
      <family val="2"/>
    </font>
    <font>
      <sz val="10"/>
      <color theme="1" tint="0.499984740745262"/>
      <name val="Arial"/>
      <family val="2"/>
    </font>
    <font>
      <b/>
      <sz val="11"/>
      <name val="Arial"/>
      <family val="2"/>
    </font>
    <font>
      <i/>
      <sz val="11"/>
      <color rgb="FFFF0000"/>
      <name val="Calibri"/>
      <family val="2"/>
      <scheme val="minor"/>
    </font>
    <font>
      <b/>
      <sz val="12"/>
      <name val="Arial"/>
      <family val="2"/>
    </font>
    <font>
      <i/>
      <sz val="10"/>
      <color theme="1" tint="0.499984740745262"/>
      <name val="Arial"/>
      <family val="2"/>
    </font>
    <font>
      <b/>
      <sz val="9"/>
      <name val="Arial"/>
      <family val="2"/>
    </font>
    <font>
      <sz val="14"/>
      <color theme="1"/>
      <name val="Calibri"/>
      <family val="2"/>
      <scheme val="minor"/>
    </font>
    <font>
      <b/>
      <sz val="11"/>
      <color theme="1"/>
      <name val="Calibri"/>
      <family val="2"/>
      <scheme val="minor"/>
    </font>
    <font>
      <b/>
      <i/>
      <sz val="10"/>
      <color theme="1" tint="0.499984740745262"/>
      <name val="Arial"/>
      <family val="2"/>
    </font>
    <font>
      <b/>
      <sz val="12"/>
      <color theme="1"/>
      <name val="Calibri"/>
      <family val="2"/>
      <scheme val="minor"/>
    </font>
    <font>
      <sz val="10"/>
      <color theme="1"/>
      <name val="Arial"/>
      <family val="2"/>
    </font>
    <font>
      <sz val="11"/>
      <name val="Calibri"/>
      <family val="2"/>
      <scheme val="minor"/>
    </font>
    <font>
      <sz val="11"/>
      <name val="Arial"/>
      <family val="2"/>
    </font>
    <font>
      <sz val="12"/>
      <name val="Arial"/>
      <family val="2"/>
    </font>
    <font>
      <b/>
      <i/>
      <sz val="12"/>
      <color theme="1"/>
      <name val="Calibri"/>
      <family val="2"/>
      <scheme val="minor"/>
    </font>
    <font>
      <i/>
      <sz val="10"/>
      <color theme="1"/>
      <name val="Arial"/>
      <family val="2"/>
    </font>
    <font>
      <sz val="10"/>
      <color rgb="FF0070C0"/>
      <name val="Arial"/>
      <family val="2"/>
    </font>
    <font>
      <b/>
      <i/>
      <sz val="11"/>
      <name val="Calibri"/>
      <family val="2"/>
      <scheme val="minor"/>
    </font>
    <font>
      <b/>
      <sz val="11"/>
      <name val="Calibri"/>
      <family val="2"/>
      <scheme val="minor"/>
    </font>
    <font>
      <b/>
      <sz val="10"/>
      <color theme="1"/>
      <name val="Calibri"/>
      <family val="2"/>
      <scheme val="minor"/>
    </font>
    <font>
      <sz val="8"/>
      <color theme="1"/>
      <name val="Calibri"/>
      <family val="2"/>
      <scheme val="minor"/>
    </font>
    <font>
      <b/>
      <sz val="11"/>
      <color rgb="FF002060"/>
      <name val="Calibri"/>
      <family val="2"/>
      <scheme val="minor"/>
    </font>
    <font>
      <sz val="11"/>
      <color rgb="FF0070C0"/>
      <name val="Calibri"/>
      <family val="2"/>
      <scheme val="minor"/>
    </font>
    <font>
      <b/>
      <u/>
      <sz val="13"/>
      <color theme="1"/>
      <name val="Arial"/>
      <family val="2"/>
    </font>
    <font>
      <i/>
      <sz val="10"/>
      <name val="Arial"/>
      <family val="2"/>
    </font>
    <font>
      <sz val="12"/>
      <color theme="1"/>
      <name val="Calibri"/>
      <family val="2"/>
      <scheme val="minor"/>
    </font>
    <font>
      <sz val="10"/>
      <color rgb="FFFF0000"/>
      <name val="Arial"/>
      <family val="2"/>
    </font>
    <font>
      <b/>
      <sz val="14"/>
      <name val="Arial"/>
      <family val="2"/>
    </font>
    <font>
      <i/>
      <sz val="12"/>
      <name val="Arial"/>
      <family val="2"/>
    </font>
    <font>
      <b/>
      <sz val="11"/>
      <color theme="1"/>
      <name val="Arial"/>
      <family val="2"/>
    </font>
    <font>
      <sz val="11.5"/>
      <name val="Arial"/>
      <family val="2"/>
    </font>
    <font>
      <sz val="10.5"/>
      <color theme="1"/>
      <name val="Calibri"/>
      <family val="2"/>
      <scheme val="minor"/>
    </font>
    <font>
      <sz val="13"/>
      <color theme="1"/>
      <name val="Calibri"/>
      <family val="2"/>
      <scheme val="minor"/>
    </font>
    <font>
      <sz val="20"/>
      <color rgb="FFFF0000"/>
      <name val="Calibri"/>
      <family val="2"/>
      <scheme val="minor"/>
    </font>
    <font>
      <b/>
      <i/>
      <sz val="11"/>
      <color rgb="FFFF0000"/>
      <name val="Calibri"/>
      <family val="2"/>
      <scheme val="minor"/>
    </font>
    <font>
      <b/>
      <sz val="11"/>
      <color rgb="FFFF0000"/>
      <name val="Calibri"/>
      <family val="2"/>
      <scheme val="minor"/>
    </font>
    <font>
      <b/>
      <sz val="12"/>
      <color rgb="FF000000"/>
      <name val="Arial"/>
      <family val="2"/>
    </font>
    <font>
      <b/>
      <sz val="10"/>
      <color rgb="FF000000"/>
      <name val="Arial"/>
      <family val="2"/>
    </font>
    <font>
      <b/>
      <sz val="11"/>
      <color rgb="FF000000"/>
      <name val="Arial"/>
      <family val="2"/>
    </font>
    <font>
      <sz val="10"/>
      <color rgb="FF000000"/>
      <name val="Arial"/>
      <family val="2"/>
    </font>
    <font>
      <sz val="10"/>
      <color rgb="FF2F75B5"/>
      <name val="Arial"/>
      <family val="2"/>
    </font>
    <font>
      <sz val="12"/>
      <color rgb="FF000000"/>
      <name val="Arial"/>
      <family val="2"/>
    </font>
    <font>
      <b/>
      <sz val="10"/>
      <color rgb="FFFFFFFF"/>
      <name val="Arial"/>
      <family val="2"/>
    </font>
    <font>
      <i/>
      <sz val="10"/>
      <color rgb="FFFF0000"/>
      <name val="Arial"/>
      <family val="2"/>
    </font>
    <font>
      <i/>
      <sz val="10"/>
      <color rgb="FFFFFFFF"/>
      <name val="Arial"/>
      <family val="2"/>
    </font>
    <font>
      <sz val="10"/>
      <color rgb="FFFFFFFF"/>
      <name val="Arial"/>
      <family val="2"/>
    </font>
    <font>
      <b/>
      <sz val="12"/>
      <color rgb="FFFFFFFF"/>
      <name val="Arial"/>
      <family val="2"/>
    </font>
    <font>
      <i/>
      <sz val="11"/>
      <color rgb="FFFF0000"/>
      <name val="Calibri"/>
      <family val="2"/>
      <charset val="1"/>
    </font>
    <font>
      <b/>
      <sz val="10"/>
      <color rgb="FFFF0000"/>
      <name val="Arial"/>
      <family val="2"/>
    </font>
    <font>
      <sz val="12"/>
      <color rgb="FFFF0000"/>
      <name val="Arial"/>
      <family val="2"/>
    </font>
    <font>
      <b/>
      <sz val="12"/>
      <color rgb="FFFF0000"/>
      <name val="Arial"/>
      <family val="2"/>
    </font>
    <font>
      <b/>
      <sz val="16"/>
      <color rgb="FFFFFFFF"/>
      <name val="Calibri"/>
      <family val="2"/>
      <scheme val="minor"/>
    </font>
    <font>
      <sz val="16"/>
      <color rgb="FFFFFFFF"/>
      <name val="Calibri"/>
      <family val="2"/>
      <scheme val="minor"/>
    </font>
    <font>
      <sz val="12"/>
      <color rgb="FF000000"/>
      <name val="Calibri"/>
      <family val="2"/>
    </font>
    <font>
      <b/>
      <i/>
      <sz val="11"/>
      <color rgb="FFFF0000"/>
      <name val="Calibri"/>
      <family val="2"/>
    </font>
    <font>
      <i/>
      <sz val="11"/>
      <color rgb="FFFF0000"/>
      <name val="Calibri"/>
      <family val="2"/>
    </font>
    <font>
      <i/>
      <sz val="11"/>
      <color rgb="FFFF0000"/>
      <name val="Arial"/>
      <family val="2"/>
    </font>
    <font>
      <b/>
      <i/>
      <sz val="11"/>
      <color rgb="FFFF0000"/>
      <name val="Arial"/>
      <family val="2"/>
    </font>
    <font>
      <sz val="11"/>
      <color rgb="FF444444"/>
      <name val="Calibri"/>
      <family val="2"/>
    </font>
    <font>
      <b/>
      <sz val="11.5"/>
      <color rgb="FF000000"/>
      <name val="Calibri"/>
      <family val="2"/>
      <scheme val="minor"/>
    </font>
    <font>
      <sz val="18"/>
      <color rgb="FF10496B"/>
      <name val="Gotham Narrow Light"/>
      <charset val="1"/>
    </font>
    <font>
      <i/>
      <sz val="11"/>
      <color theme="1"/>
      <name val="Arial"/>
      <family val="2"/>
    </font>
    <font>
      <sz val="9"/>
      <color indexed="81"/>
      <name val="Tahoma"/>
      <family val="2"/>
    </font>
    <font>
      <sz val="11"/>
      <color theme="2"/>
      <name val="Calibri"/>
      <family val="2"/>
      <scheme val="minor"/>
    </font>
    <font>
      <b/>
      <sz val="10"/>
      <color theme="2"/>
      <name val="Arial"/>
      <family val="2"/>
    </font>
    <font>
      <b/>
      <i/>
      <sz val="12"/>
      <color rgb="FFFF0000"/>
      <name val="Arial"/>
      <family val="2"/>
    </font>
    <font>
      <b/>
      <sz val="12"/>
      <color theme="0"/>
      <name val="Arial"/>
      <family val="2"/>
    </font>
    <font>
      <b/>
      <sz val="14"/>
      <color theme="2"/>
      <name val="Calibri"/>
      <family val="2"/>
    </font>
    <font>
      <sz val="14"/>
      <color theme="2"/>
      <name val="Calibri"/>
      <family val="2"/>
      <scheme val="minor"/>
    </font>
    <font>
      <b/>
      <sz val="14"/>
      <color theme="2"/>
      <name val="Arial"/>
      <family val="2"/>
    </font>
    <font>
      <sz val="14"/>
      <color theme="2"/>
      <name val="Arial"/>
      <family val="2"/>
    </font>
    <font>
      <sz val="14"/>
      <color theme="0"/>
      <name val="Calibri"/>
      <family val="2"/>
      <scheme val="minor"/>
    </font>
    <font>
      <b/>
      <sz val="14"/>
      <color theme="0"/>
      <name val="Calibri"/>
      <family val="2"/>
    </font>
    <font>
      <i/>
      <sz val="14"/>
      <color theme="0"/>
      <name val="Calibri"/>
      <family val="2"/>
    </font>
    <font>
      <sz val="14"/>
      <color theme="0"/>
      <name val="Calibri"/>
      <family val="2"/>
    </font>
  </fonts>
  <fills count="27">
    <fill>
      <patternFill patternType="none"/>
    </fill>
    <fill>
      <patternFill patternType="gray125"/>
    </fill>
    <fill>
      <patternFill patternType="solid">
        <fgColor theme="4"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indexed="55"/>
        <bgColor indexed="64"/>
      </patternFill>
    </fill>
    <fill>
      <patternFill patternType="solid">
        <fgColor indexed="22"/>
        <bgColor indexed="64"/>
      </patternFill>
    </fill>
    <fill>
      <patternFill patternType="solid">
        <fgColor indexed="9"/>
        <bgColor indexed="64"/>
      </patternFill>
    </fill>
    <fill>
      <patternFill patternType="solid">
        <fgColor rgb="FFD2F2FA"/>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
      <patternFill patternType="solid">
        <fgColor rgb="FFFFFFFF"/>
        <bgColor indexed="64"/>
      </patternFill>
    </fill>
    <fill>
      <patternFill patternType="solid">
        <fgColor rgb="FFFCE4D6"/>
        <bgColor indexed="64"/>
      </patternFill>
    </fill>
    <fill>
      <patternFill patternType="solid">
        <fgColor rgb="FF000000"/>
        <bgColor indexed="64"/>
      </patternFill>
    </fill>
    <fill>
      <patternFill patternType="solid">
        <fgColor rgb="FFFFF2CC"/>
        <bgColor indexed="64"/>
      </patternFill>
    </fill>
    <fill>
      <patternFill patternType="solid">
        <fgColor rgb="FFD9D9D9"/>
        <bgColor indexed="64"/>
      </patternFill>
    </fill>
    <fill>
      <patternFill patternType="solid">
        <fgColor rgb="FFCDACE6"/>
        <bgColor indexed="64"/>
      </patternFill>
    </fill>
    <fill>
      <patternFill patternType="solid">
        <fgColor theme="0"/>
        <bgColor indexed="64"/>
      </patternFill>
    </fill>
    <fill>
      <patternFill patternType="solid">
        <fgColor theme="6"/>
        <bgColor indexed="64"/>
      </patternFill>
    </fill>
    <fill>
      <patternFill patternType="solid">
        <fgColor theme="4" tint="-0.499984740745262"/>
        <bgColor indexed="64"/>
      </patternFill>
    </fill>
    <fill>
      <patternFill patternType="solid">
        <fgColor theme="1"/>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indexed="64"/>
      </left>
      <right/>
      <top style="medium">
        <color rgb="FF000000"/>
      </top>
      <bottom style="medium">
        <color rgb="FF000000"/>
      </bottom>
      <diagonal/>
    </border>
    <border>
      <left style="medium">
        <color indexed="64"/>
      </left>
      <right/>
      <top style="medium">
        <color rgb="FF000000"/>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rgb="FF000000"/>
      </bottom>
      <diagonal/>
    </border>
    <border>
      <left style="medium">
        <color rgb="FF000000"/>
      </left>
      <right/>
      <top style="medium">
        <color indexed="64"/>
      </top>
      <bottom style="medium">
        <color rgb="FF000000"/>
      </bottom>
      <diagonal/>
    </border>
    <border>
      <left/>
      <right/>
      <top style="medium">
        <color rgb="FF000000"/>
      </top>
      <bottom style="medium">
        <color indexed="64"/>
      </bottom>
      <diagonal/>
    </border>
    <border>
      <left style="medium">
        <color indexed="64"/>
      </left>
      <right style="medium">
        <color indexed="64"/>
      </right>
      <top style="medium">
        <color rgb="FF000000"/>
      </top>
      <bottom/>
      <diagonal/>
    </border>
    <border>
      <left style="medium">
        <color indexed="64"/>
      </left>
      <right/>
      <top/>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style="medium">
        <color rgb="FF000000"/>
      </bottom>
      <diagonal/>
    </border>
    <border>
      <left style="medium">
        <color indexed="64"/>
      </left>
      <right style="thin">
        <color indexed="64"/>
      </right>
      <top/>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right style="medium">
        <color indexed="64"/>
      </right>
      <top/>
      <bottom/>
      <diagonal/>
    </border>
    <border>
      <left style="medium">
        <color rgb="FF000000"/>
      </left>
      <right/>
      <top style="medium">
        <color rgb="FF000000"/>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top style="medium">
        <color rgb="FF000000"/>
      </top>
      <bottom style="thin">
        <color rgb="FF000000"/>
      </bottom>
      <diagonal/>
    </border>
    <border>
      <left/>
      <right/>
      <top style="thin">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thin">
        <color indexed="64"/>
      </right>
      <top style="medium">
        <color rgb="FF000000"/>
      </top>
      <bottom style="medium">
        <color rgb="FF000000"/>
      </bottom>
      <diagonal/>
    </border>
    <border>
      <left/>
      <right style="thin">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style="thin">
        <color indexed="64"/>
      </bottom>
      <diagonal/>
    </border>
    <border>
      <left style="medium">
        <color indexed="64"/>
      </left>
      <right/>
      <top style="thin">
        <color rgb="FF000000"/>
      </top>
      <bottom style="thin">
        <color rgb="FF000000"/>
      </bottom>
      <diagonal/>
    </border>
    <border>
      <left/>
      <right/>
      <top style="thin">
        <color rgb="FF000000"/>
      </top>
      <bottom style="thin">
        <color indexed="64"/>
      </bottom>
      <diagonal/>
    </border>
    <border>
      <left style="medium">
        <color indexed="64"/>
      </left>
      <right/>
      <top style="thin">
        <color indexed="64"/>
      </top>
      <bottom style="thin">
        <color rgb="FF000000"/>
      </bottom>
      <diagonal/>
    </border>
    <border>
      <left style="medium">
        <color indexed="64"/>
      </left>
      <right style="medium">
        <color indexed="64"/>
      </right>
      <top style="medium">
        <color indexed="64"/>
      </top>
      <bottom style="thin">
        <color rgb="FF000000"/>
      </bottom>
      <diagonal/>
    </border>
    <border>
      <left style="medium">
        <color rgb="FF000000"/>
      </left>
      <right/>
      <top style="thin">
        <color rgb="FF000000"/>
      </top>
      <bottom style="thin">
        <color indexed="64"/>
      </bottom>
      <diagonal/>
    </border>
    <border>
      <left/>
      <right style="medium">
        <color rgb="FF000000"/>
      </right>
      <top style="thin">
        <color rgb="FF000000"/>
      </top>
      <bottom style="thin">
        <color indexed="64"/>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style="thin">
        <color indexed="64"/>
      </right>
      <top style="medium">
        <color rgb="FF000000"/>
      </top>
      <bottom style="thin">
        <color indexed="64"/>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thin">
        <color indexed="64"/>
      </right>
      <top style="thin">
        <color indexed="64"/>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style="thin">
        <color rgb="FF000000"/>
      </top>
      <bottom/>
      <diagonal/>
    </border>
    <border>
      <left/>
      <right style="thin">
        <color indexed="64"/>
      </right>
      <top style="thin">
        <color indexed="64"/>
      </top>
      <bottom style="medium">
        <color rgb="FF000000"/>
      </bottom>
      <diagonal/>
    </border>
    <border>
      <left style="medium">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right style="thin">
        <color indexed="64"/>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n">
        <color indexed="64"/>
      </right>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thin">
        <color indexed="64"/>
      </right>
      <top/>
      <bottom/>
      <diagonal/>
    </border>
    <border>
      <left style="medium">
        <color indexed="64"/>
      </left>
      <right style="medium">
        <color rgb="FF000000"/>
      </right>
      <top/>
      <bottom/>
      <diagonal/>
    </border>
    <border>
      <left style="medium">
        <color rgb="FF000000"/>
      </left>
      <right style="medium">
        <color indexed="64"/>
      </right>
      <top style="thin">
        <color indexed="64"/>
      </top>
      <bottom style="thin">
        <color indexed="64"/>
      </bottom>
      <diagonal/>
    </border>
    <border>
      <left/>
      <right style="medium">
        <color rgb="FF000000"/>
      </right>
      <top style="thin">
        <color indexed="64"/>
      </top>
      <bottom style="thin">
        <color indexed="64"/>
      </bottom>
      <diagonal/>
    </border>
    <border>
      <left/>
      <right/>
      <top style="medium">
        <color rgb="FF000000"/>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indexed="64"/>
      </right>
      <top style="thin">
        <color indexed="64"/>
      </top>
      <bottom style="thin">
        <color rgb="FF000000"/>
      </bottom>
      <diagonal/>
    </border>
    <border>
      <left/>
      <right style="medium">
        <color rgb="FF000000"/>
      </right>
      <top style="thin">
        <color indexed="64"/>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rgb="FF000000"/>
      </bottom>
      <diagonal/>
    </border>
    <border>
      <left style="thin">
        <color indexed="64"/>
      </left>
      <right/>
      <top style="medium">
        <color rgb="FF000000"/>
      </top>
      <bottom/>
      <diagonal/>
    </border>
    <border>
      <left style="thin">
        <color indexed="64"/>
      </left>
      <right/>
      <top style="thin">
        <color indexed="64"/>
      </top>
      <bottom style="medium">
        <color rgb="FF000000"/>
      </bottom>
      <diagonal/>
    </border>
    <border>
      <left style="thin">
        <color indexed="64"/>
      </left>
      <right/>
      <top style="thin">
        <color indexed="64"/>
      </top>
      <bottom style="thin">
        <color rgb="FF000000"/>
      </bottom>
      <diagonal/>
    </border>
    <border>
      <left style="thin">
        <color indexed="64"/>
      </left>
      <right/>
      <top/>
      <bottom style="medium">
        <color rgb="FF000000"/>
      </bottom>
      <diagonal/>
    </border>
    <border>
      <left style="thin">
        <color indexed="64"/>
      </left>
      <right/>
      <top/>
      <bottom/>
      <diagonal/>
    </border>
    <border>
      <left style="thin">
        <color rgb="FF000000"/>
      </left>
      <right/>
      <top/>
      <bottom style="thin">
        <color rgb="FF00000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rgb="FF000000"/>
      </left>
      <right/>
      <top style="medium">
        <color rgb="FF000000"/>
      </top>
      <bottom style="medium">
        <color rgb="FF000000"/>
      </bottom>
      <diagonal/>
    </border>
  </borders>
  <cellStyleXfs count="3">
    <xf numFmtId="0" fontId="0" fillId="0" borderId="0"/>
    <xf numFmtId="0" fontId="3" fillId="0" borderId="0"/>
    <xf numFmtId="9" fontId="3" fillId="0" borderId="0" applyFont="0" applyFill="0" applyBorder="0" applyAlignment="0" applyProtection="0"/>
  </cellStyleXfs>
  <cellXfs count="603">
    <xf numFmtId="0" fontId="0" fillId="0" borderId="0" xfId="0"/>
    <xf numFmtId="0" fontId="0" fillId="0" borderId="0" xfId="0" applyAlignment="1">
      <alignment wrapText="1"/>
    </xf>
    <xf numFmtId="0" fontId="0" fillId="0" borderId="0" xfId="0" applyAlignment="1">
      <alignment vertical="center"/>
    </xf>
    <xf numFmtId="0" fontId="5" fillId="0" borderId="6" xfId="0" applyFont="1" applyBorder="1" applyAlignment="1">
      <alignment vertical="center" wrapText="1"/>
    </xf>
    <xf numFmtId="0" fontId="0" fillId="0" borderId="0" xfId="0" applyAlignment="1">
      <alignment vertical="center" wrapText="1"/>
    </xf>
    <xf numFmtId="0" fontId="6" fillId="0" borderId="0" xfId="1" applyFont="1"/>
    <xf numFmtId="0" fontId="3" fillId="0" borderId="0" xfId="1" applyAlignment="1">
      <alignment vertical="top"/>
    </xf>
    <xf numFmtId="0" fontId="3" fillId="0" borderId="0" xfId="1"/>
    <xf numFmtId="0" fontId="4" fillId="0" borderId="7" xfId="1" applyFont="1" applyBorder="1" applyAlignment="1">
      <alignment horizontal="left" vertical="top" wrapText="1"/>
    </xf>
    <xf numFmtId="0" fontId="7" fillId="0" borderId="0" xfId="1" applyFont="1" applyAlignment="1">
      <alignment vertical="top" wrapText="1"/>
    </xf>
    <xf numFmtId="0" fontId="3" fillId="0" borderId="0" xfId="1" applyAlignment="1">
      <alignment vertical="top" wrapText="1"/>
    </xf>
    <xf numFmtId="0" fontId="3" fillId="0" borderId="11" xfId="1" applyBorder="1" applyAlignment="1">
      <alignment vertical="top"/>
    </xf>
    <xf numFmtId="0" fontId="3" fillId="5" borderId="12" xfId="1" applyFill="1" applyBorder="1" applyAlignment="1">
      <alignment vertical="top"/>
    </xf>
    <xf numFmtId="0" fontId="4" fillId="6" borderId="12" xfId="1" applyFont="1" applyFill="1" applyBorder="1" applyAlignment="1">
      <alignment vertical="top"/>
    </xf>
    <xf numFmtId="0" fontId="4" fillId="6" borderId="4" xfId="1" applyFont="1" applyFill="1" applyBorder="1" applyAlignment="1">
      <alignment horizontal="center" vertical="center" wrapText="1"/>
    </xf>
    <xf numFmtId="0" fontId="4" fillId="0" borderId="0" xfId="1" applyFont="1" applyAlignment="1">
      <alignment vertical="top"/>
    </xf>
    <xf numFmtId="0" fontId="4" fillId="0" borderId="9" xfId="1" applyFont="1" applyBorder="1" applyAlignment="1">
      <alignment horizontal="left" vertical="center" wrapText="1"/>
    </xf>
    <xf numFmtId="0" fontId="4" fillId="0" borderId="15" xfId="1" applyFont="1" applyBorder="1" applyAlignment="1">
      <alignment horizontal="left" vertical="center" wrapText="1"/>
    </xf>
    <xf numFmtId="0" fontId="3" fillId="0" borderId="0" xfId="1" applyAlignment="1">
      <alignment horizontal="left" vertical="center" wrapText="1"/>
    </xf>
    <xf numFmtId="0" fontId="9" fillId="0" borderId="0" xfId="1" applyFont="1"/>
    <xf numFmtId="0" fontId="10" fillId="0" borderId="0" xfId="1" applyFont="1"/>
    <xf numFmtId="0" fontId="4" fillId="7" borderId="12" xfId="1" applyFont="1" applyFill="1" applyBorder="1" applyAlignment="1">
      <alignment horizontal="center" vertical="center" wrapText="1"/>
    </xf>
    <xf numFmtId="0" fontId="4" fillId="7" borderId="4" xfId="1" applyFont="1" applyFill="1" applyBorder="1" applyAlignment="1">
      <alignment horizontal="center" vertical="center" wrapText="1"/>
    </xf>
    <xf numFmtId="0" fontId="4" fillId="7" borderId="34" xfId="1" applyFont="1" applyFill="1" applyBorder="1" applyAlignment="1">
      <alignment horizontal="center" vertical="center" wrapText="1"/>
    </xf>
    <xf numFmtId="0" fontId="4" fillId="7" borderId="29" xfId="1" applyFont="1" applyFill="1" applyBorder="1" applyAlignment="1">
      <alignment horizontal="center" vertical="center" wrapText="1"/>
    </xf>
    <xf numFmtId="0" fontId="3" fillId="7" borderId="5" xfId="1" applyFill="1" applyBorder="1"/>
    <xf numFmtId="0" fontId="3" fillId="7" borderId="0" xfId="1" applyFill="1"/>
    <xf numFmtId="0" fontId="4" fillId="9" borderId="13" xfId="1" applyFont="1" applyFill="1" applyBorder="1"/>
    <xf numFmtId="0" fontId="4" fillId="9" borderId="7" xfId="1" applyFont="1" applyFill="1" applyBorder="1"/>
    <xf numFmtId="0" fontId="4" fillId="0" borderId="16" xfId="1" applyFont="1" applyBorder="1" applyAlignment="1">
      <alignment vertical="top" wrapText="1"/>
    </xf>
    <xf numFmtId="0" fontId="14" fillId="0" borderId="0" xfId="0" applyFont="1"/>
    <xf numFmtId="0" fontId="0" fillId="0" borderId="0" xfId="0" applyAlignment="1">
      <alignment vertical="top" wrapText="1"/>
    </xf>
    <xf numFmtId="0" fontId="4" fillId="0" borderId="0" xfId="1" applyFont="1" applyAlignment="1">
      <alignment horizontal="left" vertical="top" wrapText="1"/>
    </xf>
    <xf numFmtId="0" fontId="4" fillId="6" borderId="7" xfId="1" applyFont="1" applyFill="1" applyBorder="1" applyAlignment="1">
      <alignment horizontal="center" vertical="center" wrapText="1"/>
    </xf>
    <xf numFmtId="0" fontId="4" fillId="5" borderId="13" xfId="1" applyFont="1" applyFill="1" applyBorder="1" applyAlignment="1">
      <alignment horizontal="center" vertical="top"/>
    </xf>
    <xf numFmtId="0" fontId="4" fillId="5" borderId="14" xfId="1" applyFont="1" applyFill="1" applyBorder="1" applyAlignment="1">
      <alignment horizontal="center" vertical="top"/>
    </xf>
    <xf numFmtId="0" fontId="4" fillId="5" borderId="32" xfId="1" applyFont="1" applyFill="1" applyBorder="1" applyAlignment="1">
      <alignment horizontal="center" vertical="top"/>
    </xf>
    <xf numFmtId="44" fontId="4" fillId="9" borderId="18" xfId="1" applyNumberFormat="1" applyFont="1" applyFill="1" applyBorder="1" applyAlignment="1">
      <alignment wrapText="1"/>
    </xf>
    <xf numFmtId="0" fontId="16" fillId="9" borderId="32" xfId="1" applyFont="1" applyFill="1" applyBorder="1"/>
    <xf numFmtId="0" fontId="13" fillId="6" borderId="17" xfId="1" applyFont="1" applyFill="1" applyBorder="1" applyAlignment="1">
      <alignment horizontal="center" vertical="center" wrapText="1"/>
    </xf>
    <xf numFmtId="0" fontId="13" fillId="6" borderId="19" xfId="1" applyFont="1" applyFill="1" applyBorder="1" applyAlignment="1">
      <alignment horizontal="center" vertical="center" wrapText="1"/>
    </xf>
    <xf numFmtId="0" fontId="0" fillId="12" borderId="0" xfId="0" applyFill="1"/>
    <xf numFmtId="0" fontId="3" fillId="0" borderId="7" xfId="1" applyBorder="1" applyAlignment="1">
      <alignment horizontal="center"/>
    </xf>
    <xf numFmtId="0" fontId="3" fillId="0" borderId="0" xfId="1" applyAlignment="1">
      <alignment horizontal="center"/>
    </xf>
    <xf numFmtId="0" fontId="3" fillId="0" borderId="4" xfId="1" applyBorder="1" applyAlignment="1">
      <alignment horizontal="center"/>
    </xf>
    <xf numFmtId="0" fontId="3" fillId="0" borderId="5" xfId="1" applyBorder="1" applyAlignment="1">
      <alignment horizontal="center"/>
    </xf>
    <xf numFmtId="0" fontId="3" fillId="0" borderId="15" xfId="1" applyBorder="1" applyAlignment="1">
      <alignment horizontal="center"/>
    </xf>
    <xf numFmtId="0" fontId="3" fillId="0" borderId="36" xfId="1" applyBorder="1" applyAlignment="1">
      <alignment horizontal="center"/>
    </xf>
    <xf numFmtId="0" fontId="3" fillId="0" borderId="6" xfId="1" applyBorder="1" applyAlignment="1">
      <alignment horizontal="center"/>
    </xf>
    <xf numFmtId="0" fontId="3" fillId="0" borderId="20" xfId="1" applyBorder="1" applyAlignment="1">
      <alignment horizontal="center"/>
    </xf>
    <xf numFmtId="0" fontId="0" fillId="0" borderId="0" xfId="0" applyAlignment="1">
      <alignment horizontal="center"/>
    </xf>
    <xf numFmtId="0" fontId="3" fillId="0" borderId="0" xfId="1" applyAlignment="1">
      <alignment horizontal="center" vertical="center"/>
    </xf>
    <xf numFmtId="0" fontId="3" fillId="0" borderId="0" xfId="1" applyAlignment="1">
      <alignment vertical="center"/>
    </xf>
    <xf numFmtId="0" fontId="3" fillId="0" borderId="51" xfId="1" applyBorder="1" applyAlignment="1">
      <alignment vertical="top"/>
    </xf>
    <xf numFmtId="0" fontId="4" fillId="4" borderId="9" xfId="1" applyFont="1" applyFill="1" applyBorder="1" applyAlignment="1">
      <alignment horizontal="left" vertical="center"/>
    </xf>
    <xf numFmtId="0" fontId="19" fillId="0" borderId="0" xfId="0" applyFont="1"/>
    <xf numFmtId="0" fontId="4" fillId="4" borderId="15" xfId="1" applyFont="1" applyFill="1" applyBorder="1" applyAlignment="1">
      <alignment horizontal="left" vertical="center"/>
    </xf>
    <xf numFmtId="0" fontId="13" fillId="0" borderId="7" xfId="1" applyFont="1" applyBorder="1" applyAlignment="1">
      <alignment horizontal="center" vertical="center" wrapText="1"/>
    </xf>
    <xf numFmtId="0" fontId="13" fillId="0" borderId="32" xfId="1" applyFont="1" applyBorder="1" applyAlignment="1">
      <alignment horizontal="center" vertical="center" wrapText="1"/>
    </xf>
    <xf numFmtId="0" fontId="11" fillId="4" borderId="7" xfId="1" applyFont="1" applyFill="1" applyBorder="1" applyAlignment="1">
      <alignment vertical="center"/>
    </xf>
    <xf numFmtId="0" fontId="11" fillId="4" borderId="7" xfId="1" applyFont="1" applyFill="1" applyBorder="1" applyAlignment="1">
      <alignment vertical="center" wrapText="1"/>
    </xf>
    <xf numFmtId="0" fontId="6" fillId="0" borderId="0" xfId="1" applyFont="1" applyAlignment="1">
      <alignment vertical="center"/>
    </xf>
    <xf numFmtId="0" fontId="4" fillId="7" borderId="7" xfId="1" applyFont="1" applyFill="1" applyBorder="1" applyAlignment="1">
      <alignment horizontal="center" vertical="center" wrapText="1"/>
    </xf>
    <xf numFmtId="0" fontId="4" fillId="4" borderId="13" xfId="1" applyFont="1" applyFill="1" applyBorder="1" applyAlignment="1">
      <alignment vertical="center" wrapText="1"/>
    </xf>
    <xf numFmtId="0" fontId="11" fillId="0" borderId="7" xfId="1" applyFont="1" applyBorder="1" applyAlignment="1">
      <alignment horizontal="center" vertical="center" wrapText="1"/>
    </xf>
    <xf numFmtId="0" fontId="17" fillId="0" borderId="7" xfId="0" applyFont="1" applyBorder="1" applyAlignment="1">
      <alignment horizontal="center" vertical="center" wrapText="1"/>
    </xf>
    <xf numFmtId="0" fontId="4" fillId="9" borderId="7" xfId="1" applyFont="1" applyFill="1" applyBorder="1" applyAlignment="1">
      <alignment vertical="center"/>
    </xf>
    <xf numFmtId="0" fontId="3" fillId="8" borderId="7" xfId="1" applyFill="1" applyBorder="1" applyAlignment="1">
      <alignment vertical="center"/>
    </xf>
    <xf numFmtId="0" fontId="18" fillId="0" borderId="0" xfId="0" applyFont="1" applyAlignment="1">
      <alignment wrapText="1"/>
    </xf>
    <xf numFmtId="0" fontId="18" fillId="0" borderId="11" xfId="0" applyFont="1" applyBorder="1" applyAlignment="1">
      <alignment wrapText="1"/>
    </xf>
    <xf numFmtId="165" fontId="3" fillId="0" borderId="0" xfId="1" applyNumberFormat="1" applyAlignment="1">
      <alignment horizontal="center"/>
    </xf>
    <xf numFmtId="2" fontId="3" fillId="0" borderId="0" xfId="1" applyNumberFormat="1" applyAlignment="1">
      <alignment horizontal="center"/>
    </xf>
    <xf numFmtId="0" fontId="0" fillId="0" borderId="0" xfId="0" applyAlignment="1">
      <alignment vertical="top"/>
    </xf>
    <xf numFmtId="0" fontId="4" fillId="7" borderId="13" xfId="1" applyFont="1" applyFill="1" applyBorder="1" applyAlignment="1">
      <alignment horizontal="center" vertical="center" wrapText="1"/>
    </xf>
    <xf numFmtId="0" fontId="15" fillId="0" borderId="0" xfId="0" applyFont="1"/>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30" fillId="0" borderId="58" xfId="0" applyFont="1" applyBorder="1" applyAlignment="1">
      <alignment horizontal="left" vertical="center" wrapText="1"/>
    </xf>
    <xf numFmtId="0" fontId="0" fillId="0" borderId="58" xfId="0" applyBorder="1" applyAlignment="1">
      <alignment horizontal="center" vertical="center" wrapText="1"/>
    </xf>
    <xf numFmtId="0" fontId="0" fillId="0" borderId="7" xfId="0" applyBorder="1" applyAlignment="1">
      <alignment horizontal="center" vertical="center" wrapText="1"/>
    </xf>
    <xf numFmtId="0" fontId="30" fillId="0" borderId="7" xfId="0" applyFont="1" applyBorder="1" applyAlignment="1">
      <alignment horizontal="left" vertical="center" wrapText="1"/>
    </xf>
    <xf numFmtId="0" fontId="0" fillId="0" borderId="59" xfId="0" applyBorder="1" applyAlignment="1">
      <alignment horizontal="center" vertical="center" wrapText="1"/>
    </xf>
    <xf numFmtId="0" fontId="30" fillId="0" borderId="6" xfId="0" applyFont="1" applyBorder="1" applyAlignment="1">
      <alignment horizontal="left"/>
    </xf>
    <xf numFmtId="0" fontId="0" fillId="0" borderId="6" xfId="0" applyBorder="1"/>
    <xf numFmtId="0" fontId="30" fillId="0" borderId="7" xfId="0" applyFont="1" applyBorder="1" applyAlignment="1">
      <alignment horizontal="left"/>
    </xf>
    <xf numFmtId="0" fontId="0" fillId="0" borderId="7" xfId="0" applyBorder="1"/>
    <xf numFmtId="0" fontId="28" fillId="0" borderId="0" xfId="0" applyFont="1" applyAlignment="1">
      <alignment vertical="center"/>
    </xf>
    <xf numFmtId="0" fontId="0" fillId="0" borderId="0" xfId="0" applyAlignment="1">
      <alignment horizontal="center" vertical="center"/>
    </xf>
    <xf numFmtId="0" fontId="4" fillId="4" borderId="15" xfId="1" applyFont="1" applyFill="1" applyBorder="1" applyAlignment="1">
      <alignment vertical="center" wrapText="1"/>
    </xf>
    <xf numFmtId="0" fontId="4" fillId="4" borderId="7" xfId="1" applyFont="1" applyFill="1" applyBorder="1" applyAlignment="1">
      <alignment vertical="center" wrapText="1"/>
    </xf>
    <xf numFmtId="0" fontId="33" fillId="0" borderId="0" xfId="0" applyFont="1"/>
    <xf numFmtId="0" fontId="17" fillId="0" borderId="0" xfId="0" applyFont="1"/>
    <xf numFmtId="0" fontId="23" fillId="0" borderId="0" xfId="1" applyFont="1" applyAlignment="1">
      <alignment horizontal="left" wrapText="1"/>
    </xf>
    <xf numFmtId="0" fontId="13" fillId="13" borderId="61" xfId="1" applyFont="1" applyFill="1" applyBorder="1" applyAlignment="1">
      <alignment horizontal="center" vertical="center" wrapText="1"/>
    </xf>
    <xf numFmtId="0" fontId="4" fillId="0" borderId="62" xfId="1" applyFont="1" applyBorder="1" applyAlignment="1">
      <alignment horizontal="left" vertical="center" wrapText="1"/>
    </xf>
    <xf numFmtId="0" fontId="4" fillId="0" borderId="61" xfId="1" applyFont="1" applyBorder="1" applyAlignment="1">
      <alignment horizontal="left" vertical="center" wrapText="1"/>
    </xf>
    <xf numFmtId="0" fontId="20" fillId="0" borderId="0" xfId="1" applyFont="1" applyAlignment="1">
      <alignment vertical="top"/>
    </xf>
    <xf numFmtId="0" fontId="0" fillId="0" borderId="0" xfId="0" applyAlignment="1">
      <alignment horizontal="left" vertical="top" wrapText="1"/>
    </xf>
    <xf numFmtId="0" fontId="34" fillId="0" borderId="49" xfId="1" applyFont="1" applyBorder="1" applyAlignment="1">
      <alignment horizontal="center" vertical="top" wrapText="1"/>
    </xf>
    <xf numFmtId="0" fontId="34" fillId="0" borderId="0" xfId="1" applyFont="1" applyAlignment="1">
      <alignment horizontal="center" vertical="top" wrapText="1"/>
    </xf>
    <xf numFmtId="0" fontId="4" fillId="0" borderId="0" xfId="1" applyFont="1" applyAlignment="1">
      <alignment wrapText="1"/>
    </xf>
    <xf numFmtId="0" fontId="20" fillId="0" borderId="0" xfId="1" applyFont="1" applyAlignment="1">
      <alignment horizontal="left" vertical="top" wrapText="1"/>
    </xf>
    <xf numFmtId="0" fontId="23" fillId="0" borderId="0" xfId="1" applyFont="1" applyAlignment="1">
      <alignment vertical="top" wrapText="1"/>
    </xf>
    <xf numFmtId="0" fontId="11" fillId="0" borderId="0" xfId="1" applyFont="1" applyAlignment="1">
      <alignment horizontal="left" vertical="center" wrapText="1"/>
    </xf>
    <xf numFmtId="0" fontId="11" fillId="0" borderId="0" xfId="1" applyFont="1" applyAlignment="1">
      <alignment horizontal="center" vertical="center"/>
    </xf>
    <xf numFmtId="0" fontId="8" fillId="0" borderId="0" xfId="1" applyFont="1" applyAlignment="1">
      <alignment vertical="center"/>
    </xf>
    <xf numFmtId="0" fontId="8" fillId="0" borderId="0" xfId="1" applyFont="1" applyAlignment="1">
      <alignment vertical="top"/>
    </xf>
    <xf numFmtId="0" fontId="8" fillId="0" borderId="0" xfId="1" applyFont="1" applyAlignment="1">
      <alignment vertical="top" wrapText="1"/>
    </xf>
    <xf numFmtId="0" fontId="8" fillId="0" borderId="0" xfId="1" applyFont="1" applyAlignment="1">
      <alignment wrapText="1"/>
    </xf>
    <xf numFmtId="0" fontId="8" fillId="0" borderId="0" xfId="1" applyFont="1" applyAlignment="1">
      <alignment horizontal="center" vertical="center"/>
    </xf>
    <xf numFmtId="0" fontId="24" fillId="0" borderId="0" xfId="1" applyFont="1" applyAlignment="1">
      <alignment vertical="top"/>
    </xf>
    <xf numFmtId="164" fontId="3" fillId="0" borderId="0" xfId="1" applyNumberFormat="1" applyAlignment="1">
      <alignment horizontal="left" vertical="center" wrapText="1"/>
    </xf>
    <xf numFmtId="164" fontId="3" fillId="0" borderId="0" xfId="1" applyNumberFormat="1" applyAlignment="1">
      <alignment wrapText="1"/>
    </xf>
    <xf numFmtId="0" fontId="4" fillId="0" borderId="0" xfId="1" applyFont="1" applyAlignment="1">
      <alignment vertical="center" wrapText="1"/>
    </xf>
    <xf numFmtId="0" fontId="36" fillId="0" borderId="0" xfId="1" applyFont="1" applyAlignment="1">
      <alignment horizontal="left" vertical="center" wrapText="1"/>
    </xf>
    <xf numFmtId="0" fontId="4" fillId="7" borderId="6" xfId="1" applyFont="1" applyFill="1" applyBorder="1" applyAlignment="1">
      <alignment horizontal="center" vertical="center" wrapText="1"/>
    </xf>
    <xf numFmtId="0" fontId="20" fillId="0" borderId="30" xfId="1" applyFont="1" applyBorder="1" applyAlignment="1">
      <alignment vertical="top"/>
    </xf>
    <xf numFmtId="0" fontId="3" fillId="0" borderId="0" xfId="1" applyAlignment="1">
      <alignment wrapText="1"/>
    </xf>
    <xf numFmtId="164" fontId="3" fillId="0" borderId="0" xfId="1" applyNumberFormat="1" applyAlignment="1">
      <alignment vertical="top" wrapText="1"/>
    </xf>
    <xf numFmtId="0" fontId="37" fillId="2" borderId="7" xfId="0" applyFont="1" applyFill="1" applyBorder="1" applyAlignment="1">
      <alignment vertical="center" wrapText="1"/>
    </xf>
    <xf numFmtId="0" fontId="37" fillId="9" borderId="7" xfId="0" applyFont="1" applyFill="1" applyBorder="1" applyAlignment="1">
      <alignment vertical="center"/>
    </xf>
    <xf numFmtId="0" fontId="5" fillId="0" borderId="27" xfId="0" applyFont="1" applyBorder="1" applyAlignment="1">
      <alignment horizontal="left" vertical="center" wrapText="1"/>
    </xf>
    <xf numFmtId="0" fontId="20"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36" xfId="0" applyFont="1" applyBorder="1" applyAlignment="1">
      <alignment horizontal="left" vertical="center" wrapText="1"/>
    </xf>
    <xf numFmtId="0" fontId="37" fillId="11" borderId="7" xfId="0" applyFont="1" applyFill="1" applyBorder="1" applyAlignment="1">
      <alignment horizontal="left" vertical="center" wrapText="1"/>
    </xf>
    <xf numFmtId="0" fontId="0" fillId="0" borderId="0" xfId="0" applyAlignment="1">
      <alignment horizontal="center" vertical="top" wrapText="1"/>
    </xf>
    <xf numFmtId="166" fontId="3" fillId="0" borderId="0" xfId="1" applyNumberFormat="1"/>
    <xf numFmtId="166" fontId="4" fillId="9" borderId="17" xfId="1" applyNumberFormat="1" applyFont="1" applyFill="1" applyBorder="1" applyAlignment="1">
      <alignment wrapText="1"/>
    </xf>
    <xf numFmtId="166" fontId="4" fillId="9" borderId="19" xfId="1" applyNumberFormat="1" applyFont="1" applyFill="1" applyBorder="1" applyAlignment="1">
      <alignment wrapText="1"/>
    </xf>
    <xf numFmtId="0" fontId="20" fillId="0" borderId="11" xfId="1" applyFont="1" applyBorder="1" applyAlignment="1">
      <alignment vertical="top"/>
    </xf>
    <xf numFmtId="0" fontId="3" fillId="0" borderId="11" xfId="1" applyBorder="1" applyAlignment="1">
      <alignment wrapText="1"/>
    </xf>
    <xf numFmtId="164" fontId="3" fillId="0" borderId="11" xfId="1" applyNumberFormat="1" applyBorder="1" applyAlignment="1">
      <alignment wrapText="1"/>
    </xf>
    <xf numFmtId="0" fontId="3" fillId="0" borderId="11" xfId="1" applyBorder="1" applyAlignment="1">
      <alignment vertical="top" wrapText="1"/>
    </xf>
    <xf numFmtId="164" fontId="3" fillId="0" borderId="11" xfId="1" applyNumberFormat="1" applyBorder="1" applyAlignment="1">
      <alignment vertical="top" wrapText="1"/>
    </xf>
    <xf numFmtId="0" fontId="3" fillId="0" borderId="11" xfId="1" applyBorder="1" applyAlignment="1">
      <alignment horizontal="left" vertical="center" wrapText="1"/>
    </xf>
    <xf numFmtId="164" fontId="3" fillId="0" borderId="11" xfId="1" applyNumberFormat="1" applyBorder="1" applyAlignment="1">
      <alignment horizontal="left" vertical="center" wrapText="1"/>
    </xf>
    <xf numFmtId="0" fontId="4" fillId="0" borderId="7" xfId="1" applyFont="1" applyBorder="1" applyAlignment="1">
      <alignment horizontal="left" vertical="center" wrapText="1"/>
    </xf>
    <xf numFmtId="166" fontId="3" fillId="4" borderId="7" xfId="1" applyNumberFormat="1" applyFill="1" applyBorder="1"/>
    <xf numFmtId="166" fontId="3" fillId="4" borderId="50" xfId="1" applyNumberFormat="1" applyFill="1" applyBorder="1"/>
    <xf numFmtId="166" fontId="18" fillId="4" borderId="7" xfId="0" applyNumberFormat="1" applyFont="1" applyFill="1" applyBorder="1"/>
    <xf numFmtId="166" fontId="2" fillId="4" borderId="7" xfId="0" applyNumberFormat="1" applyFont="1" applyFill="1" applyBorder="1"/>
    <xf numFmtId="0" fontId="15" fillId="14" borderId="55" xfId="0" applyFont="1" applyFill="1" applyBorder="1" applyAlignment="1">
      <alignment horizontal="center" vertical="center" wrapText="1"/>
    </xf>
    <xf numFmtId="0" fontId="15" fillId="14" borderId="57" xfId="0" applyFont="1" applyFill="1" applyBorder="1" applyAlignment="1">
      <alignment horizontal="center" vertical="center" wrapText="1"/>
    </xf>
    <xf numFmtId="0" fontId="0" fillId="14" borderId="65" xfId="0" applyFill="1" applyBorder="1"/>
    <xf numFmtId="0" fontId="0" fillId="14" borderId="0" xfId="0" applyFill="1"/>
    <xf numFmtId="0" fontId="15" fillId="0" borderId="0" xfId="0" applyFont="1" applyAlignment="1">
      <alignment vertical="center" wrapText="1"/>
    </xf>
    <xf numFmtId="0" fontId="15" fillId="0" borderId="58" xfId="0" applyFont="1" applyBorder="1" applyAlignment="1">
      <alignment horizontal="center" vertical="center" wrapText="1"/>
    </xf>
    <xf numFmtId="0" fontId="0" fillId="0" borderId="58" xfId="0" applyBorder="1" applyAlignment="1">
      <alignment vertical="center" wrapText="1"/>
    </xf>
    <xf numFmtId="0" fontId="15" fillId="14" borderId="41" xfId="0" applyFont="1" applyFill="1" applyBorder="1" applyAlignment="1">
      <alignment horizontal="center" vertical="center" wrapText="1"/>
    </xf>
    <xf numFmtId="0" fontId="15" fillId="14" borderId="56" xfId="0" applyFont="1" applyFill="1" applyBorder="1" applyAlignment="1">
      <alignment horizontal="center" vertical="center" wrapText="1"/>
    </xf>
    <xf numFmtId="0" fontId="15" fillId="14" borderId="66" xfId="0" applyFont="1" applyFill="1" applyBorder="1" applyAlignment="1">
      <alignment horizontal="center" vertical="center" wrapText="1"/>
    </xf>
    <xf numFmtId="0" fontId="0" fillId="14" borderId="41" xfId="0" applyFill="1" applyBorder="1" applyAlignment="1">
      <alignment vertical="center" wrapText="1"/>
    </xf>
    <xf numFmtId="0" fontId="19" fillId="14" borderId="56" xfId="0" applyFont="1" applyFill="1" applyBorder="1" applyAlignment="1">
      <alignment vertical="center" wrapText="1"/>
    </xf>
    <xf numFmtId="0" fontId="0" fillId="14" borderId="56" xfId="0" applyFill="1" applyBorder="1" applyAlignment="1">
      <alignment vertical="center" wrapText="1"/>
    </xf>
    <xf numFmtId="0" fontId="0" fillId="14" borderId="66" xfId="0" applyFill="1" applyBorder="1" applyAlignment="1">
      <alignment vertical="center" wrapText="1"/>
    </xf>
    <xf numFmtId="0" fontId="0" fillId="14" borderId="67" xfId="0" applyFill="1" applyBorder="1" applyAlignment="1">
      <alignment vertical="center" wrapText="1"/>
    </xf>
    <xf numFmtId="0" fontId="19" fillId="14" borderId="68" xfId="0" applyFont="1" applyFill="1" applyBorder="1" applyAlignment="1">
      <alignment vertical="center" wrapText="1"/>
    </xf>
    <xf numFmtId="0" fontId="0" fillId="14" borderId="68" xfId="0" applyFill="1" applyBorder="1" applyAlignment="1">
      <alignment vertical="center" wrapText="1"/>
    </xf>
    <xf numFmtId="0" fontId="0" fillId="14" borderId="35" xfId="0" applyFill="1" applyBorder="1" applyAlignment="1">
      <alignment vertical="center" wrapText="1"/>
    </xf>
    <xf numFmtId="0" fontId="4" fillId="0" borderId="1" xfId="1" applyFont="1" applyBorder="1" applyAlignment="1">
      <alignment horizontal="center" vertical="center" wrapText="1"/>
    </xf>
    <xf numFmtId="0" fontId="15" fillId="0" borderId="0" xfId="0" applyFont="1" applyAlignment="1">
      <alignment horizontal="center" vertical="top"/>
    </xf>
    <xf numFmtId="0" fontId="19" fillId="14" borderId="0" xfId="0" applyFont="1" applyFill="1" applyAlignment="1">
      <alignment vertical="center" wrapText="1"/>
    </xf>
    <xf numFmtId="0" fontId="0" fillId="16" borderId="7" xfId="0" applyFill="1" applyBorder="1"/>
    <xf numFmtId="0" fontId="43" fillId="0" borderId="0" xfId="0" applyFont="1"/>
    <xf numFmtId="0" fontId="34" fillId="17" borderId="5" xfId="1" applyFont="1" applyFill="1" applyBorder="1" applyAlignment="1">
      <alignment horizontal="center"/>
    </xf>
    <xf numFmtId="0" fontId="34" fillId="17" borderId="49" xfId="1" applyFont="1" applyFill="1" applyBorder="1"/>
    <xf numFmtId="0" fontId="34" fillId="17" borderId="5" xfId="1" applyFont="1" applyFill="1" applyBorder="1"/>
    <xf numFmtId="166" fontId="34" fillId="17" borderId="60" xfId="1" applyNumberFormat="1" applyFont="1" applyFill="1" applyBorder="1" applyAlignment="1">
      <alignment wrapText="1"/>
    </xf>
    <xf numFmtId="166" fontId="34" fillId="17" borderId="85" xfId="1" applyNumberFormat="1" applyFont="1" applyFill="1" applyBorder="1" applyAlignment="1">
      <alignment wrapText="1"/>
    </xf>
    <xf numFmtId="166" fontId="34" fillId="17" borderId="0" xfId="1" applyNumberFormat="1" applyFont="1" applyFill="1" applyAlignment="1">
      <alignment wrapText="1"/>
    </xf>
    <xf numFmtId="166" fontId="34" fillId="17" borderId="71" xfId="1" applyNumberFormat="1" applyFont="1" applyFill="1" applyBorder="1" applyAlignment="1">
      <alignment wrapText="1"/>
    </xf>
    <xf numFmtId="0" fontId="34" fillId="17" borderId="0" xfId="1" applyFont="1" applyFill="1"/>
    <xf numFmtId="0" fontId="4" fillId="0" borderId="0" xfId="1" applyFont="1" applyAlignment="1">
      <alignment horizontal="left" vertical="center" wrapText="1"/>
    </xf>
    <xf numFmtId="0" fontId="3" fillId="0" borderId="0" xfId="1" applyAlignment="1">
      <alignment horizontal="left"/>
    </xf>
    <xf numFmtId="0" fontId="3" fillId="0" borderId="49" xfId="1" applyBorder="1" applyAlignment="1">
      <alignment horizontal="center"/>
    </xf>
    <xf numFmtId="166" fontId="18" fillId="18" borderId="7" xfId="0" applyNumberFormat="1" applyFont="1" applyFill="1" applyBorder="1"/>
    <xf numFmtId="0" fontId="50" fillId="19" borderId="7" xfId="1" applyFont="1" applyFill="1" applyBorder="1" applyAlignment="1">
      <alignment vertical="center"/>
    </xf>
    <xf numFmtId="0" fontId="50" fillId="19" borderId="7" xfId="1" applyFont="1" applyFill="1" applyBorder="1" applyAlignment="1">
      <alignment horizontal="left" vertical="center"/>
    </xf>
    <xf numFmtId="0" fontId="3" fillId="17" borderId="36" xfId="1" applyFill="1" applyBorder="1" applyAlignment="1">
      <alignment wrapText="1"/>
    </xf>
    <xf numFmtId="0" fontId="3" fillId="17" borderId="24" xfId="1" applyFill="1" applyBorder="1"/>
    <xf numFmtId="0" fontId="3" fillId="17" borderId="27" xfId="1" applyFill="1" applyBorder="1" applyAlignment="1">
      <alignment horizontal="left"/>
    </xf>
    <xf numFmtId="0" fontId="4" fillId="17" borderId="12" xfId="1" applyFont="1" applyFill="1" applyBorder="1" applyAlignment="1">
      <alignment horizontal="center" vertical="center" wrapText="1"/>
    </xf>
    <xf numFmtId="0" fontId="4" fillId="17" borderId="34" xfId="1" applyFont="1" applyFill="1" applyBorder="1" applyAlignment="1">
      <alignment horizontal="center" vertical="center" wrapText="1"/>
    </xf>
    <xf numFmtId="0" fontId="4" fillId="17" borderId="4" xfId="1" applyFont="1" applyFill="1" applyBorder="1" applyAlignment="1">
      <alignment horizontal="center" vertical="center" wrapText="1"/>
    </xf>
    <xf numFmtId="0" fontId="4" fillId="17" borderId="29" xfId="1" applyFont="1" applyFill="1" applyBorder="1" applyAlignment="1">
      <alignment horizontal="center" vertical="center" wrapText="1"/>
    </xf>
    <xf numFmtId="0" fontId="4" fillId="17" borderId="60" xfId="1" applyFont="1" applyFill="1" applyBorder="1" applyAlignment="1">
      <alignment horizontal="center" vertical="center" wrapText="1"/>
    </xf>
    <xf numFmtId="166" fontId="3" fillId="17" borderId="23" xfId="1" applyNumberFormat="1" applyFill="1" applyBorder="1"/>
    <xf numFmtId="166" fontId="3" fillId="17" borderId="84" xfId="1" applyNumberFormat="1" applyFill="1" applyBorder="1"/>
    <xf numFmtId="166" fontId="3" fillId="17" borderId="0" xfId="1" applyNumberFormat="1" applyFill="1"/>
    <xf numFmtId="0" fontId="3" fillId="17" borderId="27" xfId="1" applyFill="1" applyBorder="1"/>
    <xf numFmtId="0" fontId="3" fillId="17" borderId="72" xfId="1" applyFill="1" applyBorder="1"/>
    <xf numFmtId="0" fontId="3" fillId="20" borderId="36" xfId="1" applyFill="1" applyBorder="1" applyAlignment="1">
      <alignment horizontal="center"/>
    </xf>
    <xf numFmtId="166" fontId="3" fillId="8" borderId="94" xfId="1" applyNumberFormat="1" applyFill="1" applyBorder="1"/>
    <xf numFmtId="166" fontId="3" fillId="8" borderId="10" xfId="1" applyNumberFormat="1" applyFill="1" applyBorder="1" applyAlignment="1">
      <alignment wrapText="1"/>
    </xf>
    <xf numFmtId="166" fontId="3" fillId="8" borderId="10" xfId="1" applyNumberFormat="1" applyFill="1" applyBorder="1"/>
    <xf numFmtId="0" fontId="3" fillId="8" borderId="10" xfId="1" applyFill="1" applyBorder="1" applyAlignment="1">
      <alignment horizontal="left"/>
    </xf>
    <xf numFmtId="0" fontId="3" fillId="17" borderId="95" xfId="1" applyFill="1" applyBorder="1"/>
    <xf numFmtId="0" fontId="4" fillId="0" borderId="90" xfId="1" applyFont="1" applyBorder="1"/>
    <xf numFmtId="0" fontId="4" fillId="0" borderId="91" xfId="1" applyFont="1" applyBorder="1"/>
    <xf numFmtId="0" fontId="3" fillId="17" borderId="36" xfId="1" applyFill="1" applyBorder="1" applyAlignment="1">
      <alignment horizontal="left" vertical="center"/>
    </xf>
    <xf numFmtId="0" fontId="3" fillId="17" borderId="20" xfId="1" applyFill="1" applyBorder="1"/>
    <xf numFmtId="0" fontId="17" fillId="17" borderId="44" xfId="0" applyFont="1" applyFill="1" applyBorder="1" applyAlignment="1">
      <alignment horizontal="left" vertical="center" wrapText="1"/>
    </xf>
    <xf numFmtId="0" fontId="17" fillId="17" borderId="41" xfId="0" applyFont="1" applyFill="1" applyBorder="1" applyAlignment="1">
      <alignment horizontal="left" vertical="center" wrapText="1"/>
    </xf>
    <xf numFmtId="0" fontId="17" fillId="17" borderId="45" xfId="0" applyFont="1" applyFill="1" applyBorder="1" applyAlignment="1">
      <alignment horizontal="left" vertical="center" wrapText="1"/>
    </xf>
    <xf numFmtId="0" fontId="17" fillId="17" borderId="48" xfId="0" applyFont="1" applyFill="1" applyBorder="1" applyAlignment="1">
      <alignment horizontal="left" vertical="center" wrapText="1"/>
    </xf>
    <xf numFmtId="0" fontId="17" fillId="17" borderId="7" xfId="0" applyFont="1" applyFill="1" applyBorder="1" applyAlignment="1">
      <alignment horizontal="left" vertical="center" wrapText="1"/>
    </xf>
    <xf numFmtId="0" fontId="35" fillId="21" borderId="13" xfId="1" applyFont="1" applyFill="1" applyBorder="1" applyAlignment="1">
      <alignment vertical="top" wrapText="1"/>
    </xf>
    <xf numFmtId="0" fontId="3" fillId="21" borderId="9" xfId="1" applyFill="1" applyBorder="1" applyAlignment="1">
      <alignment vertical="center" wrapText="1"/>
    </xf>
    <xf numFmtId="0" fontId="51" fillId="17" borderId="7" xfId="1" applyFont="1" applyFill="1" applyBorder="1" applyAlignment="1">
      <alignment vertical="center" wrapText="1"/>
    </xf>
    <xf numFmtId="0" fontId="51" fillId="17" borderId="15" xfId="1" applyFont="1" applyFill="1" applyBorder="1" applyAlignment="1">
      <alignment vertical="center" wrapText="1"/>
    </xf>
    <xf numFmtId="0" fontId="3" fillId="21" borderId="9" xfId="1" applyFill="1" applyBorder="1" applyAlignment="1">
      <alignment vertical="top" wrapText="1"/>
    </xf>
    <xf numFmtId="166" fontId="3" fillId="21" borderId="82" xfId="1" applyNumberFormat="1" applyFill="1" applyBorder="1"/>
    <xf numFmtId="166" fontId="3" fillId="21" borderId="83" xfId="1" applyNumberFormat="1" applyFill="1" applyBorder="1" applyAlignment="1">
      <alignment wrapText="1"/>
    </xf>
    <xf numFmtId="166" fontId="3" fillId="21" borderId="70" xfId="1" applyNumberFormat="1" applyFill="1" applyBorder="1" applyAlignment="1">
      <alignment wrapText="1"/>
    </xf>
    <xf numFmtId="166" fontId="3" fillId="21" borderId="26" xfId="1" applyNumberFormat="1" applyFill="1" applyBorder="1" applyAlignment="1">
      <alignment wrapText="1"/>
    </xf>
    <xf numFmtId="166" fontId="3" fillId="21" borderId="25" xfId="1" applyNumberFormat="1" applyFill="1" applyBorder="1" applyAlignment="1">
      <alignment wrapText="1"/>
    </xf>
    <xf numFmtId="166" fontId="3" fillId="21" borderId="23" xfId="1" applyNumberFormat="1" applyFill="1" applyBorder="1"/>
    <xf numFmtId="166" fontId="3" fillId="21" borderId="25" xfId="1" applyNumberFormat="1" applyFill="1" applyBorder="1"/>
    <xf numFmtId="166" fontId="3" fillId="21" borderId="21" xfId="1" applyNumberFormat="1" applyFill="1" applyBorder="1"/>
    <xf numFmtId="166" fontId="3" fillId="21" borderId="2" xfId="1" applyNumberFormat="1" applyFill="1" applyBorder="1" applyAlignment="1">
      <alignment wrapText="1"/>
    </xf>
    <xf numFmtId="166" fontId="3" fillId="21" borderId="22" xfId="1" applyNumberFormat="1" applyFill="1" applyBorder="1" applyAlignment="1">
      <alignment wrapText="1"/>
    </xf>
    <xf numFmtId="166" fontId="3" fillId="21" borderId="21" xfId="1" applyNumberFormat="1" applyFill="1" applyBorder="1" applyAlignment="1">
      <alignment wrapText="1"/>
    </xf>
    <xf numFmtId="166" fontId="3" fillId="21" borderId="72" xfId="1" applyNumberFormat="1" applyFill="1" applyBorder="1"/>
    <xf numFmtId="0" fontId="3" fillId="17" borderId="36" xfId="1" applyFill="1" applyBorder="1" applyAlignment="1">
      <alignment horizontal="center"/>
    </xf>
    <xf numFmtId="0" fontId="56" fillId="0" borderId="0" xfId="1" applyFont="1"/>
    <xf numFmtId="166" fontId="3" fillId="17" borderId="65" xfId="1" applyNumberFormat="1" applyFill="1" applyBorder="1"/>
    <xf numFmtId="166" fontId="3" fillId="17" borderId="37" xfId="1" applyNumberFormat="1" applyFill="1" applyBorder="1"/>
    <xf numFmtId="0" fontId="34" fillId="17" borderId="98" xfId="1" applyFont="1" applyFill="1" applyBorder="1" applyAlignment="1">
      <alignment vertical="center" wrapText="1"/>
    </xf>
    <xf numFmtId="0" fontId="11" fillId="8" borderId="7" xfId="1" applyFont="1" applyFill="1" applyBorder="1" applyAlignment="1">
      <alignment horizontal="left" vertical="center" wrapText="1"/>
    </xf>
    <xf numFmtId="0" fontId="11" fillId="8" borderId="65" xfId="1" applyFont="1" applyFill="1" applyBorder="1" applyAlignment="1">
      <alignment horizontal="left" vertical="center" wrapText="1"/>
    </xf>
    <xf numFmtId="0" fontId="11" fillId="8" borderId="4" xfId="1" applyFont="1" applyFill="1" applyBorder="1" applyAlignment="1">
      <alignment horizontal="left" vertical="center" wrapText="1"/>
    </xf>
    <xf numFmtId="0" fontId="11" fillId="8" borderId="6" xfId="1" applyFont="1" applyFill="1" applyBorder="1" applyAlignment="1">
      <alignment horizontal="left" vertical="center" wrapText="1"/>
    </xf>
    <xf numFmtId="0" fontId="4" fillId="8" borderId="15" xfId="1" applyFont="1" applyFill="1" applyBorder="1" applyAlignment="1">
      <alignment horizontal="left" vertical="top" wrapText="1"/>
    </xf>
    <xf numFmtId="0" fontId="3" fillId="8" borderId="27" xfId="1" applyFill="1" applyBorder="1" applyAlignment="1">
      <alignment wrapText="1"/>
    </xf>
    <xf numFmtId="0" fontId="3" fillId="8" borderId="27" xfId="1" applyFill="1" applyBorder="1" applyAlignment="1">
      <alignment horizontal="left" vertical="center" wrapText="1"/>
    </xf>
    <xf numFmtId="0" fontId="3" fillId="8" borderId="28" xfId="1" applyFill="1" applyBorder="1" applyAlignment="1">
      <alignment wrapText="1"/>
    </xf>
    <xf numFmtId="0" fontId="3" fillId="8" borderId="28" xfId="1" applyFill="1" applyBorder="1" applyAlignment="1">
      <alignment horizontal="left" vertical="center" wrapText="1"/>
    </xf>
    <xf numFmtId="0" fontId="21" fillId="8" borderId="28" xfId="1" applyFont="1" applyFill="1" applyBorder="1" applyAlignment="1">
      <alignment horizontal="left" vertical="center" wrapText="1"/>
    </xf>
    <xf numFmtId="0" fontId="4" fillId="8" borderId="15" xfId="1" applyFont="1" applyFill="1" applyBorder="1" applyAlignment="1">
      <alignment horizontal="left" vertical="center" wrapText="1"/>
    </xf>
    <xf numFmtId="164" fontId="3" fillId="8" borderId="15" xfId="1" applyNumberFormat="1" applyFill="1" applyBorder="1" applyAlignment="1">
      <alignment horizontal="left" vertical="center" wrapText="1"/>
    </xf>
    <xf numFmtId="164" fontId="3" fillId="8" borderId="27" xfId="1" applyNumberFormat="1" applyFill="1" applyBorder="1" applyAlignment="1">
      <alignment wrapText="1"/>
    </xf>
    <xf numFmtId="164" fontId="3" fillId="8" borderId="27" xfId="1" applyNumberFormat="1" applyFill="1" applyBorder="1" applyAlignment="1">
      <alignment horizontal="left" vertical="center" wrapText="1"/>
    </xf>
    <xf numFmtId="164" fontId="3" fillId="8" borderId="28" xfId="1" applyNumberFormat="1" applyFill="1" applyBorder="1" applyAlignment="1">
      <alignment wrapText="1"/>
    </xf>
    <xf numFmtId="164" fontId="3" fillId="8" borderId="28" xfId="1" applyNumberFormat="1" applyFill="1" applyBorder="1" applyAlignment="1">
      <alignment horizontal="left" vertical="center" wrapText="1"/>
    </xf>
    <xf numFmtId="0" fontId="3" fillId="8" borderId="4" xfId="1" applyFill="1" applyBorder="1" applyAlignment="1">
      <alignment vertical="top"/>
    </xf>
    <xf numFmtId="164" fontId="3" fillId="8" borderId="27" xfId="1" applyNumberFormat="1" applyFill="1" applyBorder="1" applyAlignment="1">
      <alignment horizontal="center" vertical="center" wrapText="1"/>
    </xf>
    <xf numFmtId="0" fontId="4" fillId="17" borderId="15" xfId="1" applyFont="1" applyFill="1" applyBorder="1" applyAlignment="1">
      <alignment vertical="center"/>
    </xf>
    <xf numFmtId="0" fontId="3" fillId="17" borderId="0" xfId="1" applyFill="1"/>
    <xf numFmtId="0" fontId="4" fillId="17" borderId="9" xfId="1" applyFont="1" applyFill="1" applyBorder="1" applyAlignment="1">
      <alignment vertical="center" wrapText="1"/>
    </xf>
    <xf numFmtId="0" fontId="4" fillId="17" borderId="7" xfId="1" applyFont="1" applyFill="1" applyBorder="1" applyAlignment="1">
      <alignment vertical="center" wrapText="1"/>
    </xf>
    <xf numFmtId="0" fontId="11" fillId="17" borderId="7" xfId="1" applyFont="1" applyFill="1" applyBorder="1" applyAlignment="1">
      <alignment vertical="center"/>
    </xf>
    <xf numFmtId="0" fontId="44" fillId="17" borderId="7" xfId="1" applyFont="1" applyFill="1" applyBorder="1" applyAlignment="1">
      <alignment vertical="center"/>
    </xf>
    <xf numFmtId="0" fontId="44" fillId="17" borderId="7" xfId="1" applyFont="1" applyFill="1" applyBorder="1" applyAlignment="1">
      <alignment vertical="center" wrapText="1"/>
    </xf>
    <xf numFmtId="0" fontId="44" fillId="17" borderId="37" xfId="1" applyFont="1" applyFill="1" applyBorder="1" applyAlignment="1">
      <alignment vertical="center"/>
    </xf>
    <xf numFmtId="0" fontId="11" fillId="17" borderId="6" xfId="1" applyFont="1" applyFill="1" applyBorder="1" applyAlignment="1">
      <alignment vertical="center"/>
    </xf>
    <xf numFmtId="0" fontId="11" fillId="17" borderId="7" xfId="1" applyFont="1" applyFill="1" applyBorder="1" applyAlignment="1">
      <alignment horizontal="left" vertical="center" wrapText="1"/>
    </xf>
    <xf numFmtId="0" fontId="11" fillId="17" borderId="7" xfId="1" applyFont="1" applyFill="1" applyBorder="1" applyAlignment="1">
      <alignment vertical="center" wrapText="1"/>
    </xf>
    <xf numFmtId="0" fontId="11" fillId="17" borderId="30" xfId="1" applyFont="1" applyFill="1" applyBorder="1" applyAlignment="1">
      <alignment vertical="center" wrapText="1"/>
    </xf>
    <xf numFmtId="0" fontId="9" fillId="17" borderId="15" xfId="1" applyFont="1" applyFill="1" applyBorder="1" applyAlignment="1">
      <alignment horizontal="left" vertical="center"/>
    </xf>
    <xf numFmtId="0" fontId="20" fillId="17" borderId="27" xfId="1" applyFont="1" applyFill="1" applyBorder="1" applyAlignment="1">
      <alignment horizontal="left" vertical="center"/>
    </xf>
    <xf numFmtId="0" fontId="20" fillId="17" borderId="28" xfId="1" applyFont="1" applyFill="1" applyBorder="1" applyAlignment="1">
      <alignment horizontal="left" vertical="center"/>
    </xf>
    <xf numFmtId="0" fontId="9" fillId="17" borderId="15" xfId="1" applyFont="1" applyFill="1" applyBorder="1" applyAlignment="1">
      <alignment vertical="center" wrapText="1"/>
    </xf>
    <xf numFmtId="0" fontId="20" fillId="17" borderId="27" xfId="1" applyFont="1" applyFill="1" applyBorder="1" applyAlignment="1">
      <alignment vertical="top" wrapText="1"/>
    </xf>
    <xf numFmtId="0" fontId="20" fillId="17" borderId="27" xfId="1" applyFont="1" applyFill="1" applyBorder="1" applyAlignment="1">
      <alignment vertical="top"/>
    </xf>
    <xf numFmtId="0" fontId="20" fillId="17" borderId="28" xfId="1" applyFont="1" applyFill="1" applyBorder="1" applyAlignment="1">
      <alignment vertical="top"/>
    </xf>
    <xf numFmtId="0" fontId="50" fillId="19" borderId="7" xfId="1" applyFont="1" applyFill="1" applyBorder="1" applyAlignment="1">
      <alignment horizontal="left" vertical="top"/>
    </xf>
    <xf numFmtId="0" fontId="4" fillId="17" borderId="0" xfId="1" applyFont="1" applyFill="1" applyAlignment="1">
      <alignment vertical="top"/>
    </xf>
    <xf numFmtId="0" fontId="46" fillId="17" borderId="4" xfId="1" applyFont="1" applyFill="1" applyBorder="1" applyAlignment="1">
      <alignment vertical="top" wrapText="1"/>
    </xf>
    <xf numFmtId="0" fontId="4" fillId="17" borderId="7" xfId="1" applyFont="1" applyFill="1" applyBorder="1" applyAlignment="1">
      <alignment horizontal="center" vertical="center" wrapText="1"/>
    </xf>
    <xf numFmtId="0" fontId="4" fillId="17" borderId="0" xfId="1" applyFont="1" applyFill="1" applyAlignment="1">
      <alignment horizontal="center" vertical="center"/>
    </xf>
    <xf numFmtId="0" fontId="3" fillId="17" borderId="0" xfId="1" applyFill="1" applyAlignment="1">
      <alignment vertical="top"/>
    </xf>
    <xf numFmtId="0" fontId="46" fillId="22" borderId="27" xfId="1" applyFont="1" applyFill="1" applyBorder="1" applyAlignment="1">
      <alignment horizontal="left" vertical="center" wrapText="1"/>
    </xf>
    <xf numFmtId="0" fontId="46" fillId="22" borderId="60" xfId="1" applyFont="1" applyFill="1" applyBorder="1" applyAlignment="1">
      <alignment horizontal="left" vertical="center" wrapText="1"/>
    </xf>
    <xf numFmtId="0" fontId="46" fillId="22" borderId="28" xfId="1" applyFont="1" applyFill="1" applyBorder="1" applyAlignment="1">
      <alignment horizontal="left" vertical="center" wrapText="1"/>
    </xf>
    <xf numFmtId="0" fontId="45" fillId="22" borderId="15" xfId="1" applyFont="1" applyFill="1" applyBorder="1" applyAlignment="1">
      <alignment vertical="center" wrapText="1"/>
    </xf>
    <xf numFmtId="0" fontId="47" fillId="22" borderId="5" xfId="1" applyFont="1" applyFill="1" applyBorder="1" applyAlignment="1">
      <alignment horizontal="left" vertical="center" wrapText="1"/>
    </xf>
    <xf numFmtId="0" fontId="47" fillId="22" borderId="27" xfId="1" applyFont="1" applyFill="1" applyBorder="1" applyAlignment="1">
      <alignment horizontal="left" vertical="center" wrapText="1"/>
    </xf>
    <xf numFmtId="0" fontId="47" fillId="22" borderId="6" xfId="1" applyFont="1" applyFill="1" applyBorder="1" applyAlignment="1">
      <alignment horizontal="left" vertical="center" wrapText="1"/>
    </xf>
    <xf numFmtId="0" fontId="20" fillId="17" borderId="24" xfId="1" applyFont="1" applyFill="1" applyBorder="1" applyAlignment="1">
      <alignment wrapText="1"/>
    </xf>
    <xf numFmtId="0" fontId="12" fillId="17" borderId="10" xfId="1" applyFont="1" applyFill="1" applyBorder="1" applyAlignment="1">
      <alignment wrapText="1"/>
    </xf>
    <xf numFmtId="0" fontId="20" fillId="17" borderId="24" xfId="1" applyFont="1" applyFill="1" applyBorder="1"/>
    <xf numFmtId="0" fontId="12" fillId="17" borderId="10" xfId="1" applyFont="1" applyFill="1" applyBorder="1"/>
    <xf numFmtId="0" fontId="3" fillId="17" borderId="10" xfId="1" applyFill="1" applyBorder="1"/>
    <xf numFmtId="44" fontId="3" fillId="21" borderId="52" xfId="1" applyNumberFormat="1" applyFill="1" applyBorder="1" applyAlignment="1">
      <alignment wrapText="1"/>
    </xf>
    <xf numFmtId="44" fontId="3" fillId="21" borderId="53" xfId="1" applyNumberFormat="1" applyFill="1" applyBorder="1" applyAlignment="1">
      <alignment wrapText="1"/>
    </xf>
    <xf numFmtId="44" fontId="3" fillId="21" borderId="25" xfId="1" applyNumberFormat="1" applyFill="1" applyBorder="1" applyAlignment="1">
      <alignment wrapText="1"/>
    </xf>
    <xf numFmtId="0" fontId="4" fillId="0" borderId="93" xfId="1" applyFont="1" applyBorder="1"/>
    <xf numFmtId="0" fontId="59" fillId="19" borderId="102" xfId="0" applyFont="1" applyFill="1" applyBorder="1"/>
    <xf numFmtId="0" fontId="0" fillId="17" borderId="0" xfId="0" applyFill="1"/>
    <xf numFmtId="0" fontId="0" fillId="17" borderId="0" xfId="0" applyFill="1" applyAlignment="1">
      <alignment vertical="center"/>
    </xf>
    <xf numFmtId="0" fontId="31" fillId="17" borderId="0" xfId="0" applyFont="1" applyFill="1" applyAlignment="1">
      <alignment horizontal="left" vertical="top"/>
    </xf>
    <xf numFmtId="0" fontId="0" fillId="8" borderId="55" xfId="0" applyFill="1" applyBorder="1" applyAlignment="1">
      <alignment vertical="center" wrapText="1"/>
    </xf>
    <xf numFmtId="0" fontId="19" fillId="8" borderId="56" xfId="0" applyFont="1" applyFill="1" applyBorder="1" applyAlignment="1">
      <alignment vertical="center" wrapText="1"/>
    </xf>
    <xf numFmtId="0" fontId="0" fillId="8" borderId="56" xfId="0" applyFill="1" applyBorder="1" applyAlignment="1">
      <alignment vertical="center" wrapText="1"/>
    </xf>
    <xf numFmtId="0" fontId="60" fillId="19" borderId="57" xfId="0" applyFont="1" applyFill="1" applyBorder="1" applyAlignment="1">
      <alignment horizontal="left"/>
    </xf>
    <xf numFmtId="0" fontId="3" fillId="17" borderId="36" xfId="1" applyFill="1" applyBorder="1" applyAlignment="1">
      <alignment horizontal="left"/>
    </xf>
    <xf numFmtId="166" fontId="3" fillId="8" borderId="10" xfId="1" applyNumberFormat="1" applyFill="1" applyBorder="1" applyAlignment="1">
      <alignment horizontal="left" wrapText="1"/>
    </xf>
    <xf numFmtId="9" fontId="0" fillId="21" borderId="7" xfId="2" applyFont="1" applyFill="1" applyBorder="1" applyAlignment="1">
      <alignment horizontal="center"/>
    </xf>
    <xf numFmtId="0" fontId="3" fillId="8" borderId="24" xfId="1" applyFill="1" applyBorder="1"/>
    <xf numFmtId="0" fontId="3" fillId="8" borderId="27" xfId="1" applyFill="1" applyBorder="1" applyAlignment="1">
      <alignment horizontal="left"/>
    </xf>
    <xf numFmtId="0" fontId="3" fillId="8" borderId="31" xfId="1" applyFill="1" applyBorder="1"/>
    <xf numFmtId="0" fontId="3" fillId="8" borderId="27" xfId="1" applyFill="1" applyBorder="1"/>
    <xf numFmtId="0" fontId="3" fillId="8" borderId="72" xfId="1" applyFill="1" applyBorder="1"/>
    <xf numFmtId="0" fontId="3" fillId="8" borderId="97" xfId="1" applyFill="1" applyBorder="1"/>
    <xf numFmtId="0" fontId="3" fillId="8" borderId="36" xfId="1" applyFill="1" applyBorder="1" applyAlignment="1">
      <alignment horizontal="center"/>
    </xf>
    <xf numFmtId="0" fontId="3" fillId="8" borderId="36" xfId="1" applyFill="1" applyBorder="1" applyAlignment="1">
      <alignment horizontal="left"/>
    </xf>
    <xf numFmtId="0" fontId="3" fillId="20" borderId="97" xfId="1" applyFill="1" applyBorder="1" applyAlignment="1">
      <alignment horizontal="left" wrapText="1"/>
    </xf>
    <xf numFmtId="0" fontId="3" fillId="8" borderId="95" xfId="1" applyFill="1" applyBorder="1"/>
    <xf numFmtId="0" fontId="4" fillId="0" borderId="0" xfId="1" applyFont="1"/>
    <xf numFmtId="0" fontId="11" fillId="0" borderId="0" xfId="1" applyFont="1"/>
    <xf numFmtId="0" fontId="61" fillId="0" borderId="72" xfId="0" applyFont="1" applyBorder="1" applyAlignment="1">
      <alignment horizontal="left" vertical="center" wrapText="1"/>
    </xf>
    <xf numFmtId="0" fontId="11" fillId="0" borderId="13" xfId="1" applyFont="1" applyBorder="1" applyAlignment="1">
      <alignment vertical="center" wrapText="1"/>
    </xf>
    <xf numFmtId="0" fontId="11" fillId="0" borderId="32" xfId="1" applyFont="1" applyBorder="1" applyAlignment="1">
      <alignment vertical="center" wrapText="1"/>
    </xf>
    <xf numFmtId="0" fontId="4" fillId="7" borderId="32" xfId="1" applyFont="1" applyFill="1" applyBorder="1" applyAlignment="1">
      <alignment horizontal="center" vertical="center" wrapText="1"/>
    </xf>
    <xf numFmtId="0" fontId="12" fillId="8" borderId="10" xfId="1" applyFont="1" applyFill="1" applyBorder="1" applyAlignment="1">
      <alignment wrapText="1"/>
    </xf>
    <xf numFmtId="0" fontId="10" fillId="0" borderId="0" xfId="1" applyFont="1" applyAlignment="1">
      <alignment vertical="center"/>
    </xf>
    <xf numFmtId="0" fontId="12" fillId="8" borderId="27" xfId="1" applyFont="1" applyFill="1" applyBorder="1" applyAlignment="1">
      <alignment wrapText="1"/>
    </xf>
    <xf numFmtId="0" fontId="12" fillId="8" borderId="103" xfId="1" applyFont="1" applyFill="1" applyBorder="1" applyAlignment="1">
      <alignment wrapText="1"/>
    </xf>
    <xf numFmtId="0" fontId="12" fillId="8" borderId="15" xfId="1" applyFont="1" applyFill="1" applyBorder="1" applyAlignment="1">
      <alignment wrapText="1"/>
    </xf>
    <xf numFmtId="0" fontId="3" fillId="8" borderId="6" xfId="1" applyFill="1" applyBorder="1"/>
    <xf numFmtId="44" fontId="3" fillId="21" borderId="7" xfId="1" applyNumberFormat="1" applyFill="1" applyBorder="1" applyAlignment="1">
      <alignment wrapText="1"/>
    </xf>
    <xf numFmtId="0" fontId="3" fillId="20" borderId="36" xfId="1" applyFill="1" applyBorder="1" applyAlignment="1">
      <alignment horizontal="left"/>
    </xf>
    <xf numFmtId="2" fontId="3" fillId="0" borderId="36" xfId="1" applyNumberFormat="1" applyBorder="1" applyAlignment="1">
      <alignment horizontal="center"/>
    </xf>
    <xf numFmtId="0" fontId="60" fillId="19" borderId="57" xfId="0" applyFont="1" applyFill="1" applyBorder="1" applyAlignment="1">
      <alignment horizontal="left"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1" fillId="0" borderId="0" xfId="0" applyFont="1"/>
    <xf numFmtId="0" fontId="3" fillId="8" borderId="70" xfId="1" applyFill="1" applyBorder="1" applyAlignment="1">
      <alignment horizontal="left" vertical="center" wrapText="1"/>
    </xf>
    <xf numFmtId="0" fontId="4" fillId="8" borderId="1" xfId="1" applyFont="1" applyFill="1" applyBorder="1" applyAlignment="1">
      <alignment horizontal="left" vertical="center" wrapText="1"/>
    </xf>
    <xf numFmtId="0" fontId="3" fillId="8" borderId="1" xfId="1" applyFill="1" applyBorder="1" applyAlignment="1">
      <alignment horizontal="left" vertical="center" wrapText="1"/>
    </xf>
    <xf numFmtId="0" fontId="4" fillId="0" borderId="53" xfId="1" applyFont="1" applyBorder="1" applyAlignment="1">
      <alignment horizontal="center" vertical="center" wrapText="1"/>
    </xf>
    <xf numFmtId="0" fontId="4" fillId="8" borderId="53" xfId="1" applyFont="1" applyFill="1" applyBorder="1" applyAlignment="1">
      <alignment horizontal="left" vertical="center" wrapText="1"/>
    </xf>
    <xf numFmtId="0" fontId="0" fillId="8" borderId="1" xfId="0" applyFill="1" applyBorder="1" applyAlignment="1">
      <alignment horizontal="center"/>
    </xf>
    <xf numFmtId="0" fontId="3" fillId="8" borderId="104" xfId="1" applyFill="1" applyBorder="1" applyAlignment="1">
      <alignment horizontal="left" vertical="center" wrapText="1"/>
    </xf>
    <xf numFmtId="0" fontId="3" fillId="8" borderId="2" xfId="1" applyFill="1" applyBorder="1" applyAlignment="1">
      <alignment horizontal="left" vertical="center" wrapText="1"/>
    </xf>
    <xf numFmtId="0" fontId="0" fillId="0" borderId="116" xfId="0" applyBorder="1" applyAlignment="1">
      <alignment horizontal="center" vertical="center" wrapText="1"/>
    </xf>
    <xf numFmtId="0" fontId="3" fillId="8" borderId="117" xfId="1" applyFill="1" applyBorder="1" applyAlignment="1">
      <alignment horizontal="left" vertical="center" wrapText="1"/>
    </xf>
    <xf numFmtId="0" fontId="4" fillId="0" borderId="113" xfId="1" applyFont="1" applyBorder="1" applyAlignment="1">
      <alignment horizontal="center" vertical="center" wrapText="1"/>
    </xf>
    <xf numFmtId="0" fontId="3" fillId="8" borderId="113" xfId="1" applyFill="1" applyBorder="1" applyAlignment="1">
      <alignment horizontal="left" vertical="center" wrapText="1"/>
    </xf>
    <xf numFmtId="0" fontId="0" fillId="0" borderId="118" xfId="0" applyBorder="1" applyAlignment="1">
      <alignment horizontal="center" vertical="center" wrapText="1"/>
    </xf>
    <xf numFmtId="0" fontId="3" fillId="8" borderId="85" xfId="1" applyFill="1" applyBorder="1" applyAlignment="1">
      <alignment horizontal="left" vertical="center" wrapText="1"/>
    </xf>
    <xf numFmtId="0" fontId="3" fillId="8" borderId="3" xfId="1" applyFill="1" applyBorder="1" applyAlignment="1">
      <alignment horizontal="left" vertical="center" wrapText="1"/>
    </xf>
    <xf numFmtId="0" fontId="61" fillId="0" borderId="86" xfId="0" applyFont="1" applyBorder="1" applyAlignment="1">
      <alignment horizontal="left" vertical="center" wrapText="1"/>
    </xf>
    <xf numFmtId="0" fontId="0" fillId="0" borderId="124" xfId="0" applyBorder="1" applyAlignment="1">
      <alignment horizontal="center" vertical="center"/>
    </xf>
    <xf numFmtId="0" fontId="0" fillId="0" borderId="125" xfId="0" applyBorder="1" applyAlignment="1">
      <alignment horizontal="center" vertical="center"/>
    </xf>
    <xf numFmtId="0" fontId="61" fillId="0" borderId="107" xfId="0" applyFont="1" applyBorder="1" applyAlignment="1">
      <alignment horizontal="left" vertical="center" wrapText="1"/>
    </xf>
    <xf numFmtId="0" fontId="4" fillId="8" borderId="106" xfId="1" applyFont="1" applyFill="1" applyBorder="1" applyAlignment="1">
      <alignment horizontal="left" vertical="center" wrapText="1"/>
    </xf>
    <xf numFmtId="0" fontId="68" fillId="0" borderId="0" xfId="0" applyFont="1"/>
    <xf numFmtId="0" fontId="26" fillId="23" borderId="113" xfId="1" applyFont="1" applyFill="1" applyBorder="1" applyAlignment="1">
      <alignment horizontal="center" vertical="center" wrapText="1"/>
    </xf>
    <xf numFmtId="0" fontId="26" fillId="23" borderId="1" xfId="1" applyFont="1" applyFill="1" applyBorder="1" applyAlignment="1">
      <alignment horizontal="center" vertical="center" wrapText="1"/>
    </xf>
    <xf numFmtId="0" fontId="66" fillId="0" borderId="72" xfId="0" applyFont="1" applyBorder="1" applyAlignment="1">
      <alignment horizontal="left" vertical="center" wrapText="1"/>
    </xf>
    <xf numFmtId="0" fontId="3" fillId="8" borderId="72" xfId="1" applyFill="1" applyBorder="1" applyAlignment="1">
      <alignment horizontal="left" vertical="center" wrapText="1"/>
    </xf>
    <xf numFmtId="0" fontId="4" fillId="0" borderId="72" xfId="1" applyFont="1" applyBorder="1" applyAlignment="1">
      <alignment horizontal="center" vertical="center" wrapText="1"/>
    </xf>
    <xf numFmtId="0" fontId="0" fillId="0" borderId="107" xfId="0" applyBorder="1" applyAlignment="1">
      <alignment horizontal="center" vertical="center" wrapText="1"/>
    </xf>
    <xf numFmtId="0" fontId="66" fillId="0" borderId="107" xfId="0" applyFont="1" applyBorder="1" applyAlignment="1">
      <alignment horizontal="left" vertical="center" wrapText="1"/>
    </xf>
    <xf numFmtId="0" fontId="3" fillId="8" borderId="107" xfId="1" applyFill="1" applyBorder="1" applyAlignment="1">
      <alignment horizontal="left" vertical="center" wrapText="1"/>
    </xf>
    <xf numFmtId="0" fontId="4" fillId="0" borderId="107" xfId="1" applyFont="1" applyBorder="1" applyAlignment="1">
      <alignment horizontal="center" vertical="center" wrapText="1"/>
    </xf>
    <xf numFmtId="168" fontId="4" fillId="12" borderId="1" xfId="1" applyNumberFormat="1" applyFont="1" applyFill="1" applyBorder="1" applyAlignment="1">
      <alignment horizontal="left" vertical="center" wrapText="1"/>
    </xf>
    <xf numFmtId="168" fontId="4" fillId="8" borderId="70" xfId="1" applyNumberFormat="1" applyFont="1" applyFill="1" applyBorder="1" applyAlignment="1">
      <alignment horizontal="left" vertical="center" wrapText="1"/>
    </xf>
    <xf numFmtId="0" fontId="3" fillId="15" borderId="70" xfId="1" applyFill="1" applyBorder="1" applyAlignment="1">
      <alignment horizontal="center" vertical="center" wrapText="1"/>
    </xf>
    <xf numFmtId="0" fontId="4" fillId="17" borderId="127" xfId="1" applyFont="1" applyFill="1" applyBorder="1" applyAlignment="1">
      <alignment horizontal="center" vertical="center" wrapText="1"/>
    </xf>
    <xf numFmtId="0" fontId="4" fillId="17" borderId="128" xfId="1" applyFont="1" applyFill="1" applyBorder="1" applyAlignment="1">
      <alignment horizontal="center" vertical="center" wrapText="1"/>
    </xf>
    <xf numFmtId="166" fontId="3" fillId="8" borderId="82" xfId="1" applyNumberFormat="1" applyFill="1" applyBorder="1"/>
    <xf numFmtId="166" fontId="3" fillId="8" borderId="129" xfId="1" applyNumberFormat="1" applyFill="1" applyBorder="1" applyAlignment="1">
      <alignment wrapText="1"/>
    </xf>
    <xf numFmtId="166" fontId="3" fillId="8" borderId="130" xfId="1" applyNumberFormat="1" applyFill="1" applyBorder="1" applyAlignment="1">
      <alignment wrapText="1"/>
    </xf>
    <xf numFmtId="166" fontId="3" fillId="8" borderId="129" xfId="1" applyNumberFormat="1" applyFill="1" applyBorder="1"/>
    <xf numFmtId="166" fontId="3" fillId="8" borderId="130" xfId="1" applyNumberFormat="1" applyFill="1" applyBorder="1"/>
    <xf numFmtId="0" fontId="4" fillId="17" borderId="49" xfId="1" applyFont="1" applyFill="1" applyBorder="1" applyAlignment="1">
      <alignment horizontal="center" vertical="center" wrapText="1"/>
    </xf>
    <xf numFmtId="166" fontId="3" fillId="8" borderId="131" xfId="1" applyNumberFormat="1" applyFill="1" applyBorder="1"/>
    <xf numFmtId="166" fontId="3" fillId="8" borderId="69" xfId="1" applyNumberFormat="1" applyFill="1" applyBorder="1" applyAlignment="1">
      <alignment wrapText="1"/>
    </xf>
    <xf numFmtId="166" fontId="3" fillId="8" borderId="69" xfId="1" applyNumberFormat="1" applyFill="1" applyBorder="1"/>
    <xf numFmtId="0" fontId="3" fillId="8" borderId="69" xfId="1" applyFill="1" applyBorder="1" applyAlignment="1">
      <alignment horizontal="left"/>
    </xf>
    <xf numFmtId="0" fontId="3" fillId="8" borderId="134" xfId="1" applyFill="1" applyBorder="1" applyAlignment="1">
      <alignment horizontal="left"/>
    </xf>
    <xf numFmtId="0" fontId="3" fillId="8" borderId="135" xfId="1" applyFill="1" applyBorder="1" applyAlignment="1">
      <alignment horizontal="left"/>
    </xf>
    <xf numFmtId="0" fontId="1" fillId="0" borderId="0" xfId="0" applyFont="1" applyAlignment="1">
      <alignment horizontal="left"/>
    </xf>
    <xf numFmtId="0" fontId="1" fillId="0" borderId="0" xfId="0" applyFont="1" applyAlignment="1">
      <alignment wrapText="1"/>
    </xf>
    <xf numFmtId="0" fontId="54" fillId="19" borderId="50" xfId="1" applyFont="1" applyFill="1" applyBorder="1" applyAlignment="1">
      <alignment horizontal="left" vertical="center"/>
    </xf>
    <xf numFmtId="0" fontId="44" fillId="17" borderId="4" xfId="1" applyFont="1" applyFill="1" applyBorder="1" applyAlignment="1">
      <alignment vertical="center"/>
    </xf>
    <xf numFmtId="0" fontId="4" fillId="17" borderId="32" xfId="1" applyFont="1" applyFill="1" applyBorder="1" applyAlignment="1">
      <alignment horizontal="left" vertical="center" wrapText="1"/>
    </xf>
    <xf numFmtId="0" fontId="53" fillId="19" borderId="0" xfId="1" applyFont="1" applyFill="1" applyAlignment="1">
      <alignment vertical="center" wrapText="1"/>
    </xf>
    <xf numFmtId="0" fontId="1" fillId="0" borderId="0" xfId="0" applyFont="1" applyAlignment="1">
      <alignment horizontal="center" vertical="center"/>
    </xf>
    <xf numFmtId="0" fontId="1" fillId="0" borderId="0" xfId="0" applyFont="1" applyAlignment="1">
      <alignment horizontal="center"/>
    </xf>
    <xf numFmtId="0" fontId="3" fillId="8" borderId="60" xfId="1" applyFill="1" applyBorder="1" applyAlignment="1">
      <alignment horizontal="center" vertical="center"/>
    </xf>
    <xf numFmtId="0" fontId="3" fillId="8" borderId="29" xfId="1" applyFill="1" applyBorder="1" applyAlignment="1">
      <alignment horizontal="center" vertical="center"/>
    </xf>
    <xf numFmtId="0" fontId="3" fillId="8" borderId="63" xfId="1" applyFill="1" applyBorder="1" applyAlignment="1">
      <alignment horizontal="center" vertical="center"/>
    </xf>
    <xf numFmtId="0" fontId="3" fillId="8" borderId="35" xfId="1" applyFill="1" applyBorder="1" applyAlignment="1">
      <alignment horizontal="center" vertical="center"/>
    </xf>
    <xf numFmtId="0" fontId="14" fillId="0" borderId="1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30" xfId="0" applyFont="1" applyBorder="1" applyAlignment="1">
      <alignment horizontal="center" vertical="center"/>
    </xf>
    <xf numFmtId="0" fontId="14" fillId="0" borderId="11" xfId="0" applyFont="1" applyBorder="1" applyAlignment="1">
      <alignment horizontal="center" vertical="center"/>
    </xf>
    <xf numFmtId="0" fontId="14" fillId="0" borderId="35" xfId="0" applyFont="1" applyBorder="1" applyAlignment="1">
      <alignment horizontal="center" vertical="center"/>
    </xf>
    <xf numFmtId="0" fontId="0" fillId="0" borderId="12"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0" xfId="0" applyBorder="1" applyAlignment="1">
      <alignment horizontal="left" vertical="center" wrapText="1"/>
    </xf>
    <xf numFmtId="0" fontId="0" fillId="0" borderId="11" xfId="0" applyBorder="1" applyAlignment="1">
      <alignment horizontal="left" vertical="center" wrapText="1"/>
    </xf>
    <xf numFmtId="0" fontId="0" fillId="0" borderId="35" xfId="0" applyBorder="1" applyAlignment="1">
      <alignment horizontal="left" vertical="center" wrapText="1"/>
    </xf>
    <xf numFmtId="0" fontId="35" fillId="10" borderId="12" xfId="1" applyFont="1" applyFill="1" applyBorder="1" applyAlignment="1">
      <alignment horizontal="center" vertical="center"/>
    </xf>
    <xf numFmtId="0" fontId="35" fillId="10" borderId="33" xfId="1" applyFont="1" applyFill="1" applyBorder="1" applyAlignment="1">
      <alignment horizontal="center" vertical="center"/>
    </xf>
    <xf numFmtId="0" fontId="35" fillId="10" borderId="34" xfId="1" applyFont="1" applyFill="1" applyBorder="1" applyAlignment="1">
      <alignment horizontal="center" vertical="center"/>
    </xf>
    <xf numFmtId="0" fontId="35" fillId="10" borderId="49" xfId="1" applyFont="1" applyFill="1" applyBorder="1" applyAlignment="1">
      <alignment horizontal="center" vertical="center"/>
    </xf>
    <xf numFmtId="0" fontId="35" fillId="10" borderId="0" xfId="1" applyFont="1" applyFill="1" applyAlignment="1">
      <alignment horizontal="center" vertical="center"/>
    </xf>
    <xf numFmtId="0" fontId="35" fillId="10" borderId="63" xfId="1" applyFont="1" applyFill="1" applyBorder="1" applyAlignment="1">
      <alignment horizontal="center" vertical="center"/>
    </xf>
    <xf numFmtId="0" fontId="35" fillId="10" borderId="30" xfId="1" applyFont="1" applyFill="1" applyBorder="1" applyAlignment="1">
      <alignment horizontal="center" vertical="center"/>
    </xf>
    <xf numFmtId="0" fontId="35" fillId="10" borderId="11" xfId="1" applyFont="1" applyFill="1" applyBorder="1" applyAlignment="1">
      <alignment horizontal="center" vertical="center"/>
    </xf>
    <xf numFmtId="0" fontId="35" fillId="10" borderId="35" xfId="1" applyFont="1" applyFill="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32" xfId="0" applyFont="1" applyBorder="1" applyAlignment="1">
      <alignment horizontal="center" vertical="center"/>
    </xf>
    <xf numFmtId="0" fontId="39" fillId="0" borderId="13" xfId="0" applyFont="1" applyBorder="1" applyAlignment="1">
      <alignment horizontal="left" vertical="center" wrapText="1"/>
    </xf>
    <xf numFmtId="0" fontId="39" fillId="0" borderId="14" xfId="0" applyFont="1" applyBorder="1" applyAlignment="1">
      <alignment horizontal="left" vertical="center" wrapText="1"/>
    </xf>
    <xf numFmtId="0" fontId="39" fillId="0" borderId="32" xfId="0" applyFont="1" applyBorder="1" applyAlignment="1">
      <alignment horizontal="left" vertical="center" wrapText="1"/>
    </xf>
    <xf numFmtId="0" fontId="32" fillId="0" borderId="0" xfId="1" applyFont="1" applyAlignment="1">
      <alignment horizontal="center" vertical="top" wrapText="1"/>
    </xf>
    <xf numFmtId="0" fontId="47" fillId="22" borderId="4" xfId="1" applyFont="1" applyFill="1" applyBorder="1" applyAlignment="1">
      <alignment horizontal="left" vertical="center" wrapText="1"/>
    </xf>
    <xf numFmtId="0" fontId="47" fillId="22" borderId="5" xfId="1" applyFont="1" applyFill="1" applyBorder="1" applyAlignment="1">
      <alignment horizontal="left" vertical="center" wrapText="1"/>
    </xf>
    <xf numFmtId="0" fontId="47" fillId="22" borderId="6" xfId="1" applyFont="1" applyFill="1" applyBorder="1" applyAlignment="1">
      <alignment horizontal="left" vertical="center" wrapText="1"/>
    </xf>
    <xf numFmtId="0" fontId="4" fillId="8" borderId="4" xfId="1" applyFont="1" applyFill="1" applyBorder="1" applyAlignment="1">
      <alignment horizontal="center" vertical="center" wrapText="1"/>
    </xf>
    <xf numFmtId="0" fontId="4" fillId="8" borderId="5" xfId="1" applyFont="1" applyFill="1" applyBorder="1" applyAlignment="1">
      <alignment horizontal="center" vertical="center" wrapText="1"/>
    </xf>
    <xf numFmtId="0" fontId="4" fillId="8" borderId="6" xfId="1" applyFont="1" applyFill="1" applyBorder="1" applyAlignment="1">
      <alignment horizontal="center" vertical="center" wrapText="1"/>
    </xf>
    <xf numFmtId="0" fontId="38" fillId="8" borderId="13" xfId="1" applyFont="1" applyFill="1" applyBorder="1" applyAlignment="1">
      <alignment horizontal="center" vertical="top" wrapText="1"/>
    </xf>
    <xf numFmtId="0" fontId="38" fillId="8" borderId="32" xfId="1" applyFont="1" applyFill="1" applyBorder="1" applyAlignment="1">
      <alignment horizontal="center" vertical="top" wrapText="1"/>
    </xf>
    <xf numFmtId="0" fontId="4" fillId="0" borderId="0" xfId="1" applyFont="1" applyAlignment="1">
      <alignment horizontal="center" vertical="center" wrapText="1"/>
    </xf>
    <xf numFmtId="0" fontId="0" fillId="0" borderId="0" xfId="0" applyAlignment="1">
      <alignment horizontal="center" vertical="center" wrapText="1"/>
    </xf>
    <xf numFmtId="0" fontId="4" fillId="17" borderId="0" xfId="1" applyFont="1" applyFill="1" applyAlignment="1">
      <alignment horizontal="center" vertical="top" wrapText="1"/>
    </xf>
    <xf numFmtId="0" fontId="3" fillId="17" borderId="99" xfId="1" applyFill="1" applyBorder="1" applyAlignment="1">
      <alignment horizontal="left" vertical="top" wrapText="1"/>
    </xf>
    <xf numFmtId="0" fontId="3" fillId="17" borderId="96" xfId="1" applyFill="1" applyBorder="1" applyAlignment="1">
      <alignment horizontal="left" vertical="top" wrapText="1"/>
    </xf>
    <xf numFmtId="0" fontId="3" fillId="17" borderId="100" xfId="1" applyFill="1" applyBorder="1" applyAlignment="1">
      <alignment horizontal="left" vertical="top" wrapText="1"/>
    </xf>
    <xf numFmtId="167" fontId="3" fillId="21" borderId="76" xfId="1" applyNumberFormat="1" applyFill="1" applyBorder="1" applyAlignment="1"/>
    <xf numFmtId="167" fontId="3" fillId="21" borderId="72" xfId="1" applyNumberFormat="1" applyFill="1" applyBorder="1" applyAlignment="1"/>
    <xf numFmtId="167" fontId="3" fillId="21" borderId="78" xfId="1" applyNumberFormat="1" applyFill="1" applyBorder="1" applyAlignment="1"/>
    <xf numFmtId="167" fontId="3" fillId="21" borderId="88" xfId="1" applyNumberFormat="1" applyFill="1" applyBorder="1" applyAlignment="1"/>
    <xf numFmtId="0" fontId="3" fillId="8" borderId="7" xfId="1" applyFill="1" applyBorder="1" applyAlignment="1">
      <alignment horizontal="center"/>
    </xf>
    <xf numFmtId="167" fontId="3" fillId="21" borderId="86" xfId="1" applyNumberFormat="1" applyFill="1" applyBorder="1" applyAlignment="1"/>
    <xf numFmtId="167" fontId="3" fillId="21" borderId="89" xfId="1" applyNumberFormat="1" applyFill="1" applyBorder="1" applyAlignment="1"/>
    <xf numFmtId="0" fontId="0" fillId="8" borderId="42" xfId="0" applyFill="1" applyBorder="1" applyAlignment="1">
      <alignment vertical="center" wrapText="1"/>
    </xf>
    <xf numFmtId="0" fontId="0" fillId="8" borderId="38" xfId="0" applyFill="1" applyBorder="1" applyAlignment="1">
      <alignment vertical="center" wrapText="1"/>
    </xf>
    <xf numFmtId="0" fontId="3" fillId="8" borderId="13" xfId="1" applyFill="1" applyBorder="1" applyAlignment="1"/>
    <xf numFmtId="0" fontId="3" fillId="8" borderId="14" xfId="1" applyFill="1" applyBorder="1" applyAlignment="1"/>
    <xf numFmtId="0" fontId="0" fillId="8" borderId="43" xfId="0" applyFill="1" applyBorder="1" applyAlignment="1">
      <alignment vertical="center" wrapText="1"/>
    </xf>
    <xf numFmtId="0" fontId="0" fillId="8" borderId="47" xfId="0" applyFill="1" applyBorder="1" applyAlignment="1">
      <alignment vertical="center" wrapText="1"/>
    </xf>
    <xf numFmtId="0" fontId="0" fillId="8" borderId="39" xfId="0" applyFill="1" applyBorder="1" applyAlignment="1">
      <alignment vertical="center" wrapText="1"/>
    </xf>
    <xf numFmtId="0" fontId="0" fillId="8" borderId="40" xfId="0" applyFill="1" applyBorder="1" applyAlignment="1">
      <alignment vertical="center" wrapText="1"/>
    </xf>
    <xf numFmtId="0" fontId="3" fillId="8" borderId="64" xfId="1" applyFill="1" applyBorder="1" applyAlignment="1"/>
    <xf numFmtId="0" fontId="3" fillId="8" borderId="47" xfId="1" applyFill="1" applyBorder="1" applyAlignment="1"/>
    <xf numFmtId="0" fontId="9" fillId="17" borderId="14" xfId="1" applyFont="1" applyFill="1" applyBorder="1" applyAlignment="1">
      <alignment horizontal="center" vertical="center"/>
    </xf>
    <xf numFmtId="0" fontId="9" fillId="17" borderId="32" xfId="1" applyFont="1" applyFill="1" applyBorder="1" applyAlignment="1">
      <alignment horizontal="center" vertical="center"/>
    </xf>
    <xf numFmtId="0" fontId="63" fillId="0" borderId="11" xfId="0" applyFont="1" applyBorder="1" applyAlignment="1">
      <alignment horizontal="left" wrapText="1"/>
    </xf>
    <xf numFmtId="0" fontId="55" fillId="0" borderId="11" xfId="0" applyFont="1" applyBorder="1" applyAlignment="1">
      <alignment horizontal="left" wrapText="1"/>
    </xf>
    <xf numFmtId="167" fontId="3" fillId="21" borderId="91" xfId="1" applyNumberFormat="1" applyFill="1" applyBorder="1" applyAlignment="1"/>
    <xf numFmtId="167" fontId="3" fillId="21" borderId="75" xfId="1" applyNumberFormat="1" applyFill="1" applyBorder="1" applyAlignment="1"/>
    <xf numFmtId="167" fontId="3" fillId="21" borderId="92" xfId="1" applyNumberFormat="1" applyFill="1" applyBorder="1" applyAlignment="1"/>
    <xf numFmtId="167" fontId="3" fillId="21" borderId="101" xfId="1" applyNumberFormat="1" applyFill="1" applyBorder="1" applyAlignment="1"/>
    <xf numFmtId="167" fontId="3" fillId="21" borderId="80" xfId="1" applyNumberFormat="1" applyFill="1" applyBorder="1" applyAlignment="1"/>
    <xf numFmtId="167" fontId="3" fillId="21" borderId="87" xfId="1" applyNumberFormat="1" applyFill="1" applyBorder="1" applyAlignment="1"/>
    <xf numFmtId="0" fontId="4" fillId="0" borderId="4" xfId="1" applyFont="1" applyBorder="1" applyAlignment="1">
      <alignment horizontal="center" vertical="center" wrapText="1"/>
    </xf>
    <xf numFmtId="0" fontId="9" fillId="0" borderId="4" xfId="1" applyFont="1" applyBorder="1" applyAlignment="1">
      <alignment horizontal="center" vertical="center"/>
    </xf>
    <xf numFmtId="0" fontId="9" fillId="0" borderId="4" xfId="1" applyFont="1" applyBorder="1" applyAlignment="1">
      <alignment horizontal="center" vertical="center" wrapText="1"/>
    </xf>
    <xf numFmtId="0" fontId="4" fillId="17" borderId="12" xfId="1" applyFont="1" applyFill="1" applyBorder="1" applyAlignment="1">
      <alignment horizontal="center" vertical="center" wrapText="1"/>
    </xf>
    <xf numFmtId="0" fontId="4" fillId="17" borderId="37" xfId="1" applyFont="1" applyFill="1" applyBorder="1" applyAlignment="1">
      <alignment horizontal="center" vertical="center"/>
    </xf>
    <xf numFmtId="0" fontId="4" fillId="17" borderId="38" xfId="1" applyFont="1" applyFill="1" applyBorder="1" applyAlignment="1">
      <alignment horizontal="center" vertical="center"/>
    </xf>
    <xf numFmtId="0" fontId="4" fillId="17" borderId="30" xfId="1" applyFont="1" applyFill="1" applyBorder="1" applyAlignment="1">
      <alignment horizontal="center" vertical="center" wrapText="1"/>
    </xf>
    <xf numFmtId="0" fontId="35" fillId="21" borderId="13" xfId="1" applyFont="1" applyFill="1" applyBorder="1" applyAlignment="1">
      <alignment vertical="top" wrapText="1"/>
    </xf>
    <xf numFmtId="16" fontId="35" fillId="21" borderId="13" xfId="1" applyNumberFormat="1" applyFont="1" applyFill="1" applyBorder="1" applyAlignment="1">
      <alignment vertical="top" wrapText="1"/>
    </xf>
    <xf numFmtId="0" fontId="35" fillId="21" borderId="14" xfId="1" applyFont="1" applyFill="1" applyBorder="1" applyAlignment="1">
      <alignment horizontal="center" vertical="top" wrapText="1"/>
    </xf>
    <xf numFmtId="0" fontId="9" fillId="17" borderId="13" xfId="1" applyFont="1" applyFill="1" applyBorder="1" applyAlignment="1">
      <alignment horizontal="center" vertical="center"/>
    </xf>
    <xf numFmtId="0" fontId="0" fillId="8" borderId="37" xfId="0" applyFill="1" applyBorder="1" applyAlignment="1">
      <alignment vertical="center" wrapText="1"/>
    </xf>
    <xf numFmtId="0" fontId="4" fillId="17" borderId="13" xfId="1" applyFont="1" applyFill="1" applyBorder="1" applyAlignment="1">
      <alignment horizontal="center" vertical="center" wrapText="1"/>
    </xf>
    <xf numFmtId="0" fontId="50" fillId="19" borderId="49" xfId="1" applyFont="1" applyFill="1" applyBorder="1" applyAlignment="1">
      <alignment horizontal="left" vertical="center"/>
    </xf>
    <xf numFmtId="0" fontId="50" fillId="19" borderId="0" xfId="1" applyFont="1" applyFill="1" applyAlignment="1">
      <alignment horizontal="left" vertical="center"/>
    </xf>
    <xf numFmtId="0" fontId="0" fillId="8" borderId="46" xfId="0" applyFill="1" applyBorder="1" applyAlignment="1">
      <alignment vertical="center" wrapText="1"/>
    </xf>
    <xf numFmtId="0" fontId="4" fillId="17" borderId="13" xfId="1" applyFont="1" applyFill="1" applyBorder="1" applyAlignment="1">
      <alignment horizontal="center" vertical="center"/>
    </xf>
    <xf numFmtId="0" fontId="4" fillId="17" borderId="14" xfId="1" applyFont="1" applyFill="1" applyBorder="1" applyAlignment="1">
      <alignment horizontal="center" vertical="center"/>
    </xf>
    <xf numFmtId="0" fontId="4" fillId="17" borderId="64" xfId="1" applyFont="1" applyFill="1" applyBorder="1" applyAlignment="1">
      <alignment horizontal="center" vertical="center" wrapText="1"/>
    </xf>
    <xf numFmtId="0" fontId="4" fillId="17" borderId="126" xfId="1" applyFont="1" applyFill="1" applyBorder="1" applyAlignment="1">
      <alignment horizontal="center" vertical="center" wrapText="1"/>
    </xf>
    <xf numFmtId="0" fontId="3" fillId="0" borderId="132" xfId="1" applyBorder="1" applyAlignment="1">
      <alignment horizontal="center"/>
    </xf>
    <xf numFmtId="0" fontId="3" fillId="0" borderId="133" xfId="1" applyBorder="1" applyAlignment="1">
      <alignment horizontal="center"/>
    </xf>
    <xf numFmtId="0" fontId="54" fillId="19" borderId="0" xfId="1" applyFont="1" applyFill="1" applyAlignment="1">
      <alignment horizontal="left" vertical="center" wrapText="1"/>
    </xf>
    <xf numFmtId="0" fontId="54" fillId="19" borderId="11" xfId="1" applyFont="1" applyFill="1" applyBorder="1" applyAlignment="1">
      <alignment horizontal="left" vertical="center" wrapText="1"/>
    </xf>
    <xf numFmtId="0" fontId="64" fillId="0" borderId="0" xfId="1" applyFont="1" applyAlignment="1">
      <alignment horizontal="left" wrapText="1"/>
    </xf>
    <xf numFmtId="0" fontId="51" fillId="0" borderId="0" xfId="1" applyFont="1" applyAlignment="1">
      <alignment horizontal="left" wrapText="1"/>
    </xf>
    <xf numFmtId="0" fontId="51" fillId="0" borderId="11" xfId="1" applyFont="1" applyBorder="1" applyAlignment="1">
      <alignment horizontal="left" wrapText="1"/>
    </xf>
    <xf numFmtId="0" fontId="2" fillId="0" borderId="13" xfId="1" applyFont="1" applyBorder="1" applyAlignment="1">
      <alignment wrapText="1"/>
    </xf>
    <xf numFmtId="0" fontId="3" fillId="0" borderId="32" xfId="1" applyBorder="1" applyAlignment="1">
      <alignment wrapText="1"/>
    </xf>
    <xf numFmtId="0" fontId="4" fillId="0" borderId="13" xfId="1" applyFont="1" applyBorder="1" applyAlignment="1">
      <alignment wrapText="1"/>
    </xf>
    <xf numFmtId="0" fontId="11" fillId="0" borderId="9" xfId="1" applyFont="1" applyBorder="1" applyAlignment="1">
      <alignment horizontal="left" vertical="center" wrapText="1"/>
    </xf>
    <xf numFmtId="0" fontId="11" fillId="0" borderId="8" xfId="1" applyFont="1" applyBorder="1" applyAlignment="1">
      <alignment horizontal="left" vertical="center" wrapText="1"/>
    </xf>
    <xf numFmtId="0" fontId="4" fillId="0" borderId="73" xfId="1" applyFont="1" applyBorder="1" applyAlignment="1"/>
    <xf numFmtId="0" fontId="4" fillId="0" borderId="74" xfId="1" applyFont="1" applyBorder="1" applyAlignment="1"/>
    <xf numFmtId="0" fontId="4" fillId="0" borderId="81" xfId="1" applyFont="1" applyBorder="1" applyAlignment="1"/>
    <xf numFmtId="0" fontId="4" fillId="0" borderId="79" xfId="1" applyFont="1" applyBorder="1" applyAlignment="1"/>
    <xf numFmtId="0" fontId="4" fillId="0" borderId="77" xfId="1" applyFont="1" applyBorder="1" applyAlignment="1"/>
    <xf numFmtId="0" fontId="26" fillId="23" borderId="110" xfId="1" applyFont="1" applyFill="1" applyBorder="1" applyAlignment="1">
      <alignment horizontal="center" vertical="center" wrapText="1"/>
    </xf>
    <xf numFmtId="0" fontId="40" fillId="0" borderId="1" xfId="0" applyFont="1" applyBorder="1" applyAlignment="1">
      <alignment wrapText="1"/>
    </xf>
    <xf numFmtId="0" fontId="0" fillId="0" borderId="124" xfId="0" applyBorder="1" applyAlignment="1">
      <alignment horizontal="center" vertical="center" wrapText="1"/>
    </xf>
    <xf numFmtId="0" fontId="67" fillId="23" borderId="109" xfId="1" applyFont="1" applyFill="1" applyBorder="1" applyAlignment="1">
      <alignment horizontal="center" vertical="center" wrapText="1"/>
    </xf>
    <xf numFmtId="0" fontId="67" fillId="23" borderId="112" xfId="1" applyFont="1" applyFill="1" applyBorder="1" applyAlignment="1">
      <alignment horizontal="center" vertical="center" wrapText="1"/>
    </xf>
    <xf numFmtId="0" fontId="38" fillId="12" borderId="13" xfId="1" applyFont="1" applyFill="1" applyBorder="1" applyAlignment="1">
      <alignment horizontal="center" vertical="top" wrapText="1"/>
    </xf>
    <xf numFmtId="0" fontId="15" fillId="0" borderId="108" xfId="0" applyFont="1" applyBorder="1" applyAlignment="1">
      <alignment horizontal="center" vertical="center"/>
    </xf>
    <xf numFmtId="0" fontId="15" fillId="0" borderId="111" xfId="0" applyFont="1" applyBorder="1" applyAlignment="1">
      <alignment horizontal="center" vertical="center"/>
    </xf>
    <xf numFmtId="0" fontId="15" fillId="0" borderId="37" xfId="0" applyFont="1" applyBorder="1" applyAlignment="1">
      <alignment vertical="center" wrapText="1"/>
    </xf>
    <xf numFmtId="0" fontId="15" fillId="0" borderId="38" xfId="0" applyFont="1" applyBorder="1" applyAlignment="1">
      <alignment vertical="center" wrapText="1"/>
    </xf>
    <xf numFmtId="0" fontId="15" fillId="0" borderId="54" xfId="0" applyFont="1" applyBorder="1" applyAlignment="1">
      <alignment vertical="center" wrapText="1"/>
    </xf>
    <xf numFmtId="0" fontId="17" fillId="14" borderId="37" xfId="0" applyFont="1" applyFill="1" applyBorder="1" applyAlignment="1"/>
    <xf numFmtId="0" fontId="17" fillId="14" borderId="38" xfId="0" applyFont="1" applyFill="1" applyBorder="1" applyAlignment="1"/>
    <xf numFmtId="0" fontId="17" fillId="14" borderId="54" xfId="0" applyFont="1" applyFill="1" applyBorder="1" applyAlignment="1"/>
    <xf numFmtId="0" fontId="17" fillId="14" borderId="13" xfId="0" applyFont="1" applyFill="1" applyBorder="1" applyAlignment="1">
      <alignment wrapText="1"/>
    </xf>
    <xf numFmtId="0" fontId="17" fillId="14" borderId="14" xfId="0" applyFont="1" applyFill="1" applyBorder="1" applyAlignment="1">
      <alignment wrapText="1"/>
    </xf>
    <xf numFmtId="0" fontId="0" fillId="14" borderId="14" xfId="0" applyFill="1" applyBorder="1" applyAlignment="1">
      <alignment wrapText="1"/>
    </xf>
    <xf numFmtId="0" fontId="0" fillId="14" borderId="32" xfId="0" applyFill="1" applyBorder="1" applyAlignment="1">
      <alignment wrapText="1"/>
    </xf>
    <xf numFmtId="0" fontId="41" fillId="10" borderId="13" xfId="0" applyFont="1" applyFill="1" applyBorder="1" applyAlignment="1">
      <alignment horizontal="center" vertical="center" wrapText="1"/>
    </xf>
    <xf numFmtId="0" fontId="41" fillId="10" borderId="14" xfId="0" applyFont="1" applyFill="1" applyBorder="1" applyAlignment="1">
      <alignment horizontal="center" vertical="center" wrapText="1"/>
    </xf>
    <xf numFmtId="0" fontId="41" fillId="10" borderId="32" xfId="0" applyFont="1" applyFill="1" applyBorder="1" applyAlignment="1">
      <alignment horizontal="center" vertical="center" wrapText="1"/>
    </xf>
    <xf numFmtId="0" fontId="4" fillId="4" borderId="12" xfId="1" applyFont="1" applyFill="1" applyBorder="1" applyAlignment="1">
      <alignment horizontal="center" vertical="center" wrapText="1"/>
    </xf>
    <xf numFmtId="0" fontId="3" fillId="4" borderId="34" xfId="1" applyFill="1" applyBorder="1" applyAlignment="1">
      <alignment horizontal="center" vertical="center" wrapText="1"/>
    </xf>
    <xf numFmtId="0" fontId="3" fillId="4" borderId="34" xfId="1" applyFill="1" applyBorder="1" applyAlignment="1">
      <alignment wrapText="1"/>
    </xf>
    <xf numFmtId="0" fontId="4" fillId="3" borderId="13" xfId="1" applyFont="1" applyFill="1" applyBorder="1" applyAlignment="1">
      <alignment horizontal="center" vertical="center"/>
    </xf>
    <xf numFmtId="0" fontId="4" fillId="3" borderId="14" xfId="1" applyFont="1" applyFill="1" applyBorder="1" applyAlignment="1">
      <alignment horizontal="center" vertical="center"/>
    </xf>
    <xf numFmtId="0" fontId="4" fillId="3" borderId="32" xfId="1" applyFont="1" applyFill="1" applyBorder="1" applyAlignment="1">
      <alignment horizontal="center" vertical="center"/>
    </xf>
    <xf numFmtId="0" fontId="4" fillId="3" borderId="12" xfId="1" applyFont="1" applyFill="1" applyBorder="1" applyAlignment="1">
      <alignment horizontal="center" vertical="center" wrapText="1"/>
    </xf>
    <xf numFmtId="0" fontId="4" fillId="3" borderId="33" xfId="1" applyFont="1" applyFill="1" applyBorder="1" applyAlignment="1">
      <alignment horizontal="center" vertical="center" wrapText="1"/>
    </xf>
    <xf numFmtId="0" fontId="4" fillId="3" borderId="34" xfId="1" applyFont="1" applyFill="1" applyBorder="1" applyAlignment="1">
      <alignment horizontal="center" vertical="center" wrapText="1"/>
    </xf>
    <xf numFmtId="0" fontId="4" fillId="3" borderId="30"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4" fillId="3" borderId="35" xfId="1" applyFont="1" applyFill="1" applyBorder="1" applyAlignment="1">
      <alignment horizontal="center" vertical="center" wrapText="1"/>
    </xf>
    <xf numFmtId="0" fontId="1" fillId="0" borderId="72" xfId="0" applyFont="1" applyBorder="1" applyAlignment="1">
      <alignment horizontal="left" vertical="center" wrapText="1"/>
    </xf>
    <xf numFmtId="0" fontId="66" fillId="0" borderId="0" xfId="0" applyFont="1"/>
    <xf numFmtId="0" fontId="37" fillId="10" borderId="4" xfId="0" applyFont="1" applyFill="1" applyBorder="1" applyAlignment="1">
      <alignment horizontal="left" vertical="center"/>
    </xf>
    <xf numFmtId="0" fontId="5" fillId="0" borderId="102" xfId="0" applyFont="1" applyBorder="1" applyAlignment="1">
      <alignment vertical="center" wrapText="1"/>
    </xf>
    <xf numFmtId="0" fontId="5" fillId="0" borderId="57" xfId="0" applyFont="1" applyBorder="1" applyAlignment="1">
      <alignment vertical="center" wrapText="1"/>
    </xf>
    <xf numFmtId="0" fontId="5" fillId="0" borderId="55" xfId="0" applyFont="1" applyBorder="1" applyAlignment="1">
      <alignment vertical="center" wrapText="1"/>
    </xf>
    <xf numFmtId="0" fontId="3" fillId="8" borderId="136" xfId="1" applyFill="1" applyBorder="1" applyAlignment="1">
      <alignment horizontal="left" vertical="center" wrapText="1"/>
    </xf>
    <xf numFmtId="0" fontId="3" fillId="8" borderId="137" xfId="1" applyFill="1" applyBorder="1" applyAlignment="1">
      <alignment horizontal="left" vertical="center" wrapText="1"/>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0" fillId="0" borderId="125" xfId="0" applyBorder="1" applyAlignment="1">
      <alignment horizontal="center" vertical="center" wrapText="1"/>
    </xf>
    <xf numFmtId="0" fontId="4" fillId="8" borderId="138" xfId="1" applyFont="1" applyFill="1" applyBorder="1" applyAlignment="1">
      <alignment horizontal="left" vertical="top" wrapText="1"/>
    </xf>
    <xf numFmtId="0" fontId="4" fillId="8" borderId="139" xfId="1" applyFont="1" applyFill="1" applyBorder="1" applyAlignment="1">
      <alignment horizontal="left" vertical="top" wrapText="1"/>
    </xf>
    <xf numFmtId="0" fontId="71" fillId="25" borderId="114" xfId="0" applyFont="1" applyFill="1" applyBorder="1" applyAlignment="1">
      <alignment horizontal="center" vertical="center"/>
    </xf>
    <xf numFmtId="0" fontId="72" fillId="25" borderId="109" xfId="1" applyFont="1" applyFill="1" applyBorder="1" applyAlignment="1">
      <alignment horizontal="center" vertical="center" wrapText="1"/>
    </xf>
    <xf numFmtId="0" fontId="72" fillId="25" borderId="109" xfId="1" applyFont="1" applyFill="1" applyBorder="1" applyAlignment="1">
      <alignment horizontal="left" vertical="center" wrapText="1"/>
    </xf>
    <xf numFmtId="0" fontId="73" fillId="0" borderId="140" xfId="1" applyFont="1" applyFill="1" applyBorder="1" applyAlignment="1">
      <alignment horizontal="left" vertical="center" wrapText="1"/>
    </xf>
    <xf numFmtId="0" fontId="10" fillId="0" borderId="140" xfId="0" applyFont="1" applyFill="1" applyBorder="1" applyAlignment="1">
      <alignment horizontal="left" wrapText="1"/>
    </xf>
    <xf numFmtId="0" fontId="10" fillId="0" borderId="123" xfId="0" applyFont="1" applyFill="1" applyBorder="1" applyAlignment="1">
      <alignment horizontal="left" wrapText="1"/>
    </xf>
    <xf numFmtId="0" fontId="26" fillId="23" borderId="141" xfId="1" applyFont="1" applyFill="1" applyBorder="1" applyAlignment="1">
      <alignment horizontal="center" vertical="center" wrapText="1"/>
    </xf>
    <xf numFmtId="0" fontId="26" fillId="23" borderId="142" xfId="1" applyFont="1" applyFill="1" applyBorder="1" applyAlignment="1">
      <alignment horizontal="center" vertical="center" wrapText="1"/>
    </xf>
    <xf numFmtId="0" fontId="72" fillId="25" borderId="141" xfId="1" applyFont="1" applyFill="1" applyBorder="1" applyAlignment="1">
      <alignment horizontal="left" vertical="top" wrapText="1"/>
    </xf>
    <xf numFmtId="0" fontId="3" fillId="8" borderId="139" xfId="1" applyFill="1" applyBorder="1" applyAlignment="1">
      <alignment horizontal="left" vertical="top" wrapText="1"/>
    </xf>
    <xf numFmtId="0" fontId="3" fillId="8" borderId="143" xfId="1" applyFill="1" applyBorder="1" applyAlignment="1">
      <alignment horizontal="left" vertical="top" wrapText="1"/>
    </xf>
    <xf numFmtId="0" fontId="4" fillId="8" borderId="105" xfId="1" applyFont="1" applyFill="1" applyBorder="1" applyAlignment="1">
      <alignment horizontal="left" vertical="top" wrapText="1"/>
    </xf>
    <xf numFmtId="0" fontId="4" fillId="8" borderId="142" xfId="1" applyFont="1" applyFill="1" applyBorder="1" applyAlignment="1">
      <alignment horizontal="left" vertical="top" wrapText="1"/>
    </xf>
    <xf numFmtId="0" fontId="4" fillId="8" borderId="145" xfId="1" applyFont="1" applyFill="1" applyBorder="1" applyAlignment="1">
      <alignment horizontal="left" vertical="top" wrapText="1"/>
    </xf>
    <xf numFmtId="0" fontId="4" fillId="8" borderId="146" xfId="1" applyFont="1" applyFill="1" applyBorder="1" applyAlignment="1">
      <alignment horizontal="left" vertical="top" wrapText="1"/>
    </xf>
    <xf numFmtId="0" fontId="4" fillId="8" borderId="78" xfId="1" applyFont="1" applyFill="1" applyBorder="1" applyAlignment="1">
      <alignment horizontal="left" vertical="top" wrapText="1"/>
    </xf>
    <xf numFmtId="0" fontId="3" fillId="0" borderId="0" xfId="1" applyFont="1"/>
    <xf numFmtId="0" fontId="0" fillId="0" borderId="0" xfId="0" applyFont="1"/>
    <xf numFmtId="0" fontId="15" fillId="24" borderId="147" xfId="0" applyFont="1" applyFill="1" applyBorder="1" applyAlignment="1">
      <alignment vertical="center" wrapText="1"/>
    </xf>
    <xf numFmtId="0" fontId="0" fillId="24" borderId="26" xfId="0" applyFont="1" applyFill="1" applyBorder="1" applyAlignment="1">
      <alignment vertical="center" wrapText="1"/>
    </xf>
    <xf numFmtId="0" fontId="0" fillId="24" borderId="26" xfId="0" applyFont="1" applyFill="1" applyBorder="1" applyAlignment="1">
      <alignment vertical="top" wrapText="1"/>
    </xf>
    <xf numFmtId="0" fontId="0" fillId="24" borderId="26" xfId="0" applyFont="1" applyFill="1" applyBorder="1" applyAlignment="1">
      <alignment wrapText="1"/>
    </xf>
    <xf numFmtId="0" fontId="0" fillId="24" borderId="26" xfId="0" applyFont="1" applyFill="1" applyBorder="1" applyAlignment="1">
      <alignment vertical="top"/>
    </xf>
    <xf numFmtId="0" fontId="0" fillId="24" borderId="148" xfId="0" applyFont="1" applyFill="1" applyBorder="1" applyAlignment="1">
      <alignment vertical="top"/>
    </xf>
    <xf numFmtId="0" fontId="0" fillId="0" borderId="14" xfId="0" applyBorder="1" applyAlignment="1">
      <alignment wrapText="1"/>
    </xf>
    <xf numFmtId="0" fontId="35" fillId="21" borderId="7" xfId="1" applyFont="1" applyFill="1" applyBorder="1" applyAlignment="1">
      <alignment vertical="top" wrapText="1"/>
    </xf>
    <xf numFmtId="0" fontId="0" fillId="0" borderId="32" xfId="0" applyBorder="1" applyAlignment="1">
      <alignment horizontal="center" vertical="top" wrapText="1"/>
    </xf>
    <xf numFmtId="16" fontId="35" fillId="21" borderId="7" xfId="1" applyNumberFormat="1" applyFont="1" applyFill="1" applyBorder="1" applyAlignment="1">
      <alignment vertical="top" wrapText="1"/>
    </xf>
    <xf numFmtId="0" fontId="38" fillId="12" borderId="7" xfId="1" applyFont="1" applyFill="1" applyBorder="1" applyAlignment="1">
      <alignment horizontal="center" vertical="top" wrapText="1"/>
    </xf>
    <xf numFmtId="0" fontId="74" fillId="26" borderId="149" xfId="1" applyFont="1" applyFill="1" applyBorder="1" applyAlignment="1">
      <alignment horizontal="center" vertical="center"/>
    </xf>
    <xf numFmtId="0" fontId="74" fillId="26" borderId="19" xfId="1" applyFont="1" applyFill="1" applyBorder="1" applyAlignment="1">
      <alignment horizontal="center" vertical="center"/>
    </xf>
    <xf numFmtId="0" fontId="75" fillId="25" borderId="115" xfId="0" applyFont="1" applyFill="1" applyBorder="1" applyAlignment="1">
      <alignment horizontal="left" vertical="center" wrapText="1"/>
    </xf>
    <xf numFmtId="0" fontId="76" fillId="25" borderId="121" xfId="0" applyFont="1" applyFill="1" applyBorder="1" applyAlignment="1">
      <alignment horizontal="center" vertical="center"/>
    </xf>
    <xf numFmtId="0" fontId="75" fillId="25" borderId="122" xfId="0" applyFont="1" applyFill="1" applyBorder="1" applyAlignment="1">
      <alignment horizontal="left" vertical="center" wrapText="1"/>
    </xf>
    <xf numFmtId="0" fontId="77" fillId="25" borderId="123" xfId="1" applyFont="1" applyFill="1" applyBorder="1" applyAlignment="1">
      <alignment horizontal="left" vertical="center" wrapText="1"/>
    </xf>
    <xf numFmtId="0" fontId="77" fillId="25" borderId="112" xfId="1" applyFont="1" applyFill="1" applyBorder="1" applyAlignment="1">
      <alignment horizontal="center" vertical="center" wrapText="1"/>
    </xf>
    <xf numFmtId="0" fontId="77" fillId="25" borderId="112" xfId="1" applyFont="1" applyFill="1" applyBorder="1" applyAlignment="1">
      <alignment horizontal="left" vertical="center" wrapText="1"/>
    </xf>
    <xf numFmtId="0" fontId="77" fillId="25" borderId="144" xfId="1" applyFont="1" applyFill="1" applyBorder="1" applyAlignment="1">
      <alignment horizontal="left" vertical="top" wrapText="1"/>
    </xf>
    <xf numFmtId="0" fontId="14" fillId="24" borderId="26" xfId="0" applyFont="1" applyFill="1" applyBorder="1" applyAlignment="1">
      <alignment vertical="top" wrapText="1"/>
    </xf>
    <xf numFmtId="0" fontId="14" fillId="0" borderId="0" xfId="0" applyFont="1" applyAlignment="1">
      <alignment vertical="top"/>
    </xf>
    <xf numFmtId="0" fontId="76" fillId="25" borderId="121" xfId="0" applyFont="1" applyFill="1" applyBorder="1" applyAlignment="1">
      <alignment horizontal="center" vertical="center" wrapText="1"/>
    </xf>
    <xf numFmtId="0" fontId="78" fillId="25" borderId="123" xfId="1" applyFont="1" applyFill="1" applyBorder="1" applyAlignment="1">
      <alignment horizontal="left" vertical="center" wrapText="1"/>
    </xf>
    <xf numFmtId="0" fontId="78" fillId="25" borderId="112" xfId="1" applyFont="1" applyFill="1" applyBorder="1" applyAlignment="1">
      <alignment horizontal="left" vertical="center" wrapText="1"/>
    </xf>
    <xf numFmtId="0" fontId="79" fillId="25" borderId="119" xfId="0" applyFont="1" applyFill="1" applyBorder="1" applyAlignment="1">
      <alignment horizontal="center" vertical="center" wrapText="1"/>
    </xf>
    <xf numFmtId="0" fontId="14" fillId="24" borderId="26" xfId="0" applyFont="1" applyFill="1" applyBorder="1" applyAlignment="1">
      <alignment vertical="top"/>
    </xf>
    <xf numFmtId="0" fontId="80" fillId="25" borderId="150" xfId="0" applyFont="1" applyFill="1" applyBorder="1" applyAlignment="1">
      <alignment horizontal="left" vertical="center"/>
    </xf>
    <xf numFmtId="0" fontId="0" fillId="0" borderId="38" xfId="0" applyBorder="1" applyAlignment="1">
      <alignment vertical="center"/>
    </xf>
    <xf numFmtId="0" fontId="0" fillId="0" borderId="38" xfId="0" applyBorder="1" applyAlignment="1"/>
    <xf numFmtId="0" fontId="0" fillId="0" borderId="120" xfId="0" applyBorder="1" applyAlignment="1"/>
    <xf numFmtId="0" fontId="54" fillId="19" borderId="13" xfId="1" applyFont="1" applyFill="1" applyBorder="1" applyAlignment="1">
      <alignment horizontal="left" vertical="center"/>
    </xf>
    <xf numFmtId="0" fontId="0" fillId="0" borderId="14" xfId="0" applyBorder="1" applyAlignment="1">
      <alignment vertical="center"/>
    </xf>
    <xf numFmtId="0" fontId="0" fillId="0" borderId="32" xfId="0" applyBorder="1" applyAlignment="1">
      <alignment vertical="center"/>
    </xf>
    <xf numFmtId="0" fontId="54" fillId="19" borderId="30" xfId="1" applyFont="1" applyFill="1" applyBorder="1" applyAlignment="1">
      <alignment horizontal="left" vertical="center"/>
    </xf>
    <xf numFmtId="0" fontId="0" fillId="0" borderId="11" xfId="0" applyBorder="1" applyAlignment="1"/>
    <xf numFmtId="0" fontId="54" fillId="19" borderId="13" xfId="1" applyFont="1" applyFill="1" applyBorder="1" applyAlignment="1">
      <alignment horizontal="left" vertical="top"/>
    </xf>
    <xf numFmtId="0" fontId="0" fillId="0" borderId="14" xfId="0" applyBorder="1" applyAlignment="1">
      <alignment vertical="top"/>
    </xf>
    <xf numFmtId="0" fontId="0" fillId="0" borderId="32" xfId="0" applyBorder="1" applyAlignment="1">
      <alignment vertical="top"/>
    </xf>
    <xf numFmtId="0" fontId="51" fillId="0" borderId="12" xfId="1" applyFont="1" applyBorder="1" applyAlignment="1">
      <alignment horizontal="left" vertical="center" wrapText="1"/>
    </xf>
    <xf numFmtId="0" fontId="0" fillId="0" borderId="33" xfId="0" applyBorder="1" applyAlignment="1">
      <alignment vertical="center"/>
    </xf>
    <xf numFmtId="0" fontId="0" fillId="0" borderId="34" xfId="0" applyBorder="1" applyAlignment="1">
      <alignment vertical="center"/>
    </xf>
  </cellXfs>
  <cellStyles count="3">
    <cellStyle name="Normal" xfId="0" builtinId="0"/>
    <cellStyle name="Normal 2" xfId="1" xr:uid="{36BF4AA3-4CEC-445E-BA5F-B077204918FE}"/>
    <cellStyle name="Percent 2" xfId="2" xr:uid="{DB9DC953-60BE-4F44-BA99-E2E484CDD49B}"/>
  </cellStyles>
  <dxfs count="0"/>
  <tableStyles count="0" defaultTableStyle="TableStyleMedium2" defaultPivotStyle="PivotStyleMedium9"/>
  <colors>
    <mruColors>
      <color rgb="FFD2F2FA"/>
      <color rgb="FFCDACE6"/>
      <color rgb="FFFFFFFF"/>
      <color rgb="FF99CCFF"/>
      <color rgb="FFA31A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Patricia Mijares Chavez" id="{14801DC8-1C03-4BE6-81A6-11001E78C2BE}" userId="Patricia.Mijares.5@p4gpartnerships.org" providerId="PeoplePicker"/>
  <person displayName="Kevin Mulama" id="{53A0C278-DCF3-4AE5-8658-3AFCD1A091A4}" userId="S::kevin.mulama@wri.org::e81316a5-16e8-4e55-a59b-129c99d3613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3-10-11T18:50:38.59" personId="{53A0C278-DCF3-4AE5-8658-3AFCD1A091A4}" id="{7711894F-B1E2-4DA1-905B-1484694D01D8}">
    <text>it is good to focus on the quantitative aspects, but could we be deliberate in seeking out qualitative pieces? i can identify afew and develop a template for the same</text>
  </threadedComment>
  <threadedComment ref="B1" dT="2023-10-11T18:53:51.61" personId="{53A0C278-DCF3-4AE5-8658-3AFCD1A091A4}" id="{19E5B355-5FA9-42B8-9074-72FED46D5E63}" parentId="{7711894F-B1E2-4DA1-905B-1484694D01D8}">
    <text>overly i will develop an M&amp;E plan to better define and operationalize the indicators</text>
  </threadedComment>
  <threadedComment ref="B1" dT="2023-10-11T18:58:37.67" personId="{53A0C278-DCF3-4AE5-8658-3AFCD1A091A4}" id="{A4315971-52DF-453A-850F-AA84C7E83F9A}" parentId="{7711894F-B1E2-4DA1-905B-1484694D01D8}">
    <text>@Patricia Mijares Chavez do you have a forum for validating indicators?</text>
    <mentions>
      <mention mentionpersonId="{14801DC8-1C03-4BE6-81A6-11001E78C2BE}" mentionId="{BB780445-AB10-4A5C-BA84-B3AC9C28EC62}" startIndex="0" length="24"/>
    </mentions>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D5467-BBFA-41D8-AA67-774528CCB22B}">
  <sheetPr>
    <tabColor theme="7" tint="-0.249977111117893"/>
  </sheetPr>
  <dimension ref="A1:AD42"/>
  <sheetViews>
    <sheetView topLeftCell="A25" zoomScale="90" zoomScaleNormal="90" workbookViewId="0">
      <selection activeCell="B20" sqref="B20"/>
    </sheetView>
  </sheetViews>
  <sheetFormatPr defaultColWidth="8.81640625" defaultRowHeight="14.5"/>
  <cols>
    <col min="1" max="1" width="6.54296875" customWidth="1"/>
    <col min="2" max="2" width="137.1796875" customWidth="1"/>
    <col min="3" max="3" width="5.81640625" customWidth="1"/>
    <col min="4" max="6" width="7.1796875" customWidth="1"/>
    <col min="7" max="9" width="9.1796875"/>
    <col min="10" max="10" width="16.1796875" customWidth="1"/>
    <col min="11" max="11" width="18.453125" customWidth="1"/>
    <col min="12" max="12" width="33.1796875" customWidth="1"/>
    <col min="13" max="26" width="9.1796875"/>
    <col min="27" max="27" width="108.81640625" customWidth="1"/>
  </cols>
  <sheetData>
    <row r="1" spans="2:30" ht="15.5">
      <c r="AA1" s="95"/>
      <c r="AB1" s="95"/>
      <c r="AC1" s="95"/>
      <c r="AD1" s="95"/>
    </row>
    <row r="2" spans="2:30" ht="16.5" customHeight="1">
      <c r="B2" s="292" t="s">
        <v>0</v>
      </c>
      <c r="C2" s="30"/>
      <c r="D2" s="403" t="s">
        <v>1</v>
      </c>
      <c r="E2" s="404"/>
      <c r="F2" s="404"/>
      <c r="G2" s="404"/>
      <c r="H2" s="404"/>
      <c r="I2" s="404"/>
      <c r="J2" s="404"/>
      <c r="K2" s="404"/>
      <c r="L2" s="405"/>
      <c r="AA2" s="331"/>
      <c r="AB2" s="331"/>
      <c r="AC2" s="331"/>
      <c r="AD2" s="331"/>
    </row>
    <row r="3" spans="2:30" ht="23.25" customHeight="1">
      <c r="B3" s="299" t="s">
        <v>2</v>
      </c>
      <c r="D3" s="406"/>
      <c r="E3" s="407"/>
      <c r="F3" s="407"/>
      <c r="G3" s="407"/>
      <c r="H3" s="407"/>
      <c r="I3" s="407"/>
      <c r="J3" s="407"/>
      <c r="K3" s="407"/>
      <c r="L3" s="408"/>
      <c r="AA3" s="331"/>
      <c r="AB3" s="331"/>
      <c r="AC3" s="331"/>
      <c r="AD3" s="331"/>
    </row>
    <row r="4" spans="2:30" ht="16.5" customHeight="1">
      <c r="B4" s="299" t="s">
        <v>3</v>
      </c>
      <c r="D4" s="409"/>
      <c r="E4" s="410"/>
      <c r="F4" s="410"/>
      <c r="G4" s="410"/>
      <c r="H4" s="410"/>
      <c r="I4" s="410"/>
      <c r="J4" s="410"/>
      <c r="K4" s="410"/>
      <c r="L4" s="411"/>
      <c r="AA4" s="379"/>
      <c r="AB4" s="380"/>
      <c r="AC4" s="380"/>
      <c r="AD4" s="380"/>
    </row>
    <row r="5" spans="2:30" ht="19.5" customHeight="1">
      <c r="B5" s="299" t="s">
        <v>4</v>
      </c>
      <c r="AA5" s="331"/>
      <c r="AB5" s="331"/>
      <c r="AC5" s="331"/>
      <c r="AD5" s="331"/>
    </row>
    <row r="6" spans="2:30" ht="21" customHeight="1" thickBot="1">
      <c r="B6" s="299" t="s">
        <v>5</v>
      </c>
      <c r="D6" s="412" t="s">
        <v>6</v>
      </c>
      <c r="E6" s="413"/>
      <c r="F6" s="414"/>
      <c r="G6" s="415" t="s">
        <v>7</v>
      </c>
      <c r="H6" s="416"/>
      <c r="I6" s="416"/>
      <c r="J6" s="416"/>
      <c r="K6" s="416"/>
      <c r="L6" s="417"/>
      <c r="AA6" s="331"/>
      <c r="AB6" s="331"/>
      <c r="AC6" s="331"/>
      <c r="AD6" s="331"/>
    </row>
    <row r="7" spans="2:30" s="2" customFormat="1" ht="25" customHeight="1">
      <c r="B7" s="328" t="s">
        <v>8</v>
      </c>
      <c r="D7" s="391" t="s">
        <v>9</v>
      </c>
      <c r="E7" s="392"/>
      <c r="F7" s="393"/>
      <c r="G7" s="397" t="s">
        <v>10</v>
      </c>
      <c r="H7" s="398"/>
      <c r="I7" s="398"/>
      <c r="J7" s="398"/>
      <c r="K7" s="398"/>
      <c r="L7" s="399"/>
      <c r="AA7" s="331"/>
      <c r="AB7" s="331"/>
      <c r="AC7" s="331"/>
      <c r="AD7" s="331"/>
    </row>
    <row r="8" spans="2:30" s="2" customFormat="1" ht="21.75" customHeight="1" thickBot="1">
      <c r="D8" s="394"/>
      <c r="E8" s="395"/>
      <c r="F8" s="396"/>
      <c r="G8" s="400"/>
      <c r="H8" s="401"/>
      <c r="I8" s="401"/>
      <c r="J8" s="401"/>
      <c r="K8" s="401"/>
      <c r="L8" s="402"/>
      <c r="AA8" s="331"/>
      <c r="AB8" s="331"/>
      <c r="AC8" s="331"/>
      <c r="AD8" s="331"/>
    </row>
    <row r="9" spans="2:30" s="2" customFormat="1" ht="21.75" customHeight="1" thickBot="1">
      <c r="B9" s="123" t="s">
        <v>11</v>
      </c>
      <c r="D9" s="391" t="s">
        <v>12</v>
      </c>
      <c r="E9" s="392"/>
      <c r="F9" s="393"/>
      <c r="G9" s="397" t="s">
        <v>13</v>
      </c>
      <c r="H9" s="398"/>
      <c r="I9" s="398"/>
      <c r="J9" s="398"/>
      <c r="K9" s="398"/>
      <c r="L9" s="399"/>
    </row>
    <row r="10" spans="2:30" s="2" customFormat="1" ht="54" customHeight="1" thickBot="1">
      <c r="B10" s="128" t="s">
        <v>14</v>
      </c>
      <c r="D10" s="394"/>
      <c r="E10" s="395"/>
      <c r="F10" s="396"/>
      <c r="G10" s="400"/>
      <c r="H10" s="401"/>
      <c r="I10" s="401"/>
      <c r="J10" s="401"/>
      <c r="K10" s="401"/>
      <c r="L10" s="402"/>
    </row>
    <row r="11" spans="2:30" s="2" customFormat="1" ht="30" customHeight="1">
      <c r="B11" s="125" t="s">
        <v>15</v>
      </c>
      <c r="D11" s="391" t="s">
        <v>16</v>
      </c>
      <c r="E11" s="392"/>
      <c r="F11" s="393"/>
      <c r="G11" s="397" t="s">
        <v>17</v>
      </c>
      <c r="H11" s="398"/>
      <c r="I11" s="398"/>
      <c r="J11" s="398"/>
      <c r="K11" s="398"/>
      <c r="L11" s="399"/>
    </row>
    <row r="12" spans="2:30" s="2" customFormat="1" ht="45" customHeight="1" thickBot="1">
      <c r="B12" s="126" t="s">
        <v>18</v>
      </c>
      <c r="D12" s="394"/>
      <c r="E12" s="395"/>
      <c r="F12" s="396"/>
      <c r="G12" s="400"/>
      <c r="H12" s="401"/>
      <c r="I12" s="401"/>
      <c r="J12" s="401"/>
      <c r="K12" s="401"/>
      <c r="L12" s="402"/>
    </row>
    <row r="13" spans="2:30" s="2" customFormat="1" ht="30" customHeight="1">
      <c r="B13" s="125" t="s">
        <v>19</v>
      </c>
      <c r="D13" s="391" t="s">
        <v>20</v>
      </c>
      <c r="E13" s="392"/>
      <c r="F13" s="393"/>
      <c r="G13" s="397" t="s">
        <v>21</v>
      </c>
      <c r="H13" s="398"/>
      <c r="I13" s="398"/>
      <c r="J13" s="398"/>
      <c r="K13" s="398"/>
      <c r="L13" s="399"/>
    </row>
    <row r="14" spans="2:30" s="2" customFormat="1" ht="30" customHeight="1" thickBot="1">
      <c r="B14" s="126" t="s">
        <v>22</v>
      </c>
      <c r="D14" s="394"/>
      <c r="E14" s="395"/>
      <c r="F14" s="396"/>
      <c r="G14" s="400"/>
      <c r="H14" s="401"/>
      <c r="I14" s="401"/>
      <c r="J14" s="401"/>
      <c r="K14" s="401"/>
      <c r="L14" s="402"/>
    </row>
    <row r="15" spans="2:30" ht="43.5" customHeight="1">
      <c r="B15" s="125" t="s">
        <v>23</v>
      </c>
      <c r="C15" s="2"/>
    </row>
    <row r="16" spans="2:30" s="1" customFormat="1" ht="42" customHeight="1" thickBot="1">
      <c r="B16" s="127" t="s">
        <v>24</v>
      </c>
      <c r="C16"/>
      <c r="D16" s="130"/>
      <c r="E16" s="130"/>
      <c r="F16" s="130"/>
      <c r="G16" s="130"/>
      <c r="H16" s="130"/>
      <c r="I16" s="130"/>
      <c r="J16" s="130"/>
      <c r="K16" s="130"/>
      <c r="L16" s="130"/>
    </row>
    <row r="17" spans="1:4" s="4" customFormat="1" ht="48" customHeight="1" thickBot="1">
      <c r="B17"/>
      <c r="C17" s="1"/>
    </row>
    <row r="18" spans="1:4" s="4" customFormat="1" ht="22" customHeight="1" thickBot="1">
      <c r="B18" s="129" t="s">
        <v>25</v>
      </c>
    </row>
    <row r="19" spans="1:4" s="4" customFormat="1" ht="42" customHeight="1">
      <c r="B19" s="128" t="s">
        <v>26</v>
      </c>
    </row>
    <row r="20" spans="1:4" s="4" customFormat="1" ht="42">
      <c r="B20" s="125" t="s">
        <v>27</v>
      </c>
    </row>
    <row r="21" spans="1:4" s="4" customFormat="1" ht="44.25" customHeight="1">
      <c r="B21" s="125" t="s">
        <v>28</v>
      </c>
    </row>
    <row r="22" spans="1:4" s="4" customFormat="1" ht="28">
      <c r="B22" s="125" t="s">
        <v>29</v>
      </c>
    </row>
    <row r="23" spans="1:4" s="4" customFormat="1" ht="47.25" customHeight="1">
      <c r="B23" s="125" t="s">
        <v>30</v>
      </c>
    </row>
    <row r="24" spans="1:4" s="4" customFormat="1" ht="36.75" customHeight="1">
      <c r="B24" s="125" t="s">
        <v>31</v>
      </c>
    </row>
    <row r="25" spans="1:4" s="4" customFormat="1" ht="48" customHeight="1">
      <c r="B25" s="125" t="s">
        <v>32</v>
      </c>
    </row>
    <row r="26" spans="1:4" s="4" customFormat="1" ht="153.75" customHeight="1">
      <c r="B26" s="125" t="s">
        <v>33</v>
      </c>
    </row>
    <row r="27" spans="1:4" s="4" customFormat="1" ht="22.5" customHeight="1">
      <c r="B27" s="125" t="s">
        <v>34</v>
      </c>
      <c r="D27" s="352"/>
    </row>
    <row r="28" spans="1:4" s="4" customFormat="1" ht="40.5" customHeight="1">
      <c r="B28" s="125" t="s">
        <v>35</v>
      </c>
      <c r="D28" s="352"/>
    </row>
    <row r="29" spans="1:4" s="4" customFormat="1" ht="57" customHeight="1">
      <c r="A29"/>
      <c r="B29" s="125" t="s">
        <v>36</v>
      </c>
    </row>
    <row r="30" spans="1:4" s="293" customFormat="1" ht="52.5" customHeight="1" thickBot="1">
      <c r="A30"/>
      <c r="B30" s="127" t="s">
        <v>37</v>
      </c>
      <c r="C30" s="4"/>
    </row>
    <row r="31" spans="1:4" s="293" customFormat="1" ht="38.25" customHeight="1" thickBot="1">
      <c r="B31" s="127" t="s">
        <v>38</v>
      </c>
    </row>
    <row r="32" spans="1:4" s="293" customFormat="1" ht="38.25" customHeight="1" thickBot="1">
      <c r="A32" s="294"/>
      <c r="B32" s="127" t="s">
        <v>39</v>
      </c>
      <c r="C32" s="295"/>
    </row>
    <row r="33" spans="1:3" s="293" customFormat="1" ht="38.25" customHeight="1" thickBot="1">
      <c r="A33" s="294"/>
      <c r="B33"/>
      <c r="C33" s="295"/>
    </row>
    <row r="34" spans="1:3" s="2" customFormat="1" ht="27.75" customHeight="1" thickBot="1">
      <c r="A34" s="294"/>
      <c r="B34" s="532" t="s">
        <v>40</v>
      </c>
      <c r="C34" s="295"/>
    </row>
    <row r="35" spans="1:3" ht="28.5" customHeight="1">
      <c r="B35" s="533" t="s">
        <v>256</v>
      </c>
      <c r="C35" s="2"/>
    </row>
    <row r="36" spans="1:3" ht="18" customHeight="1">
      <c r="B36" s="534" t="s">
        <v>258</v>
      </c>
    </row>
    <row r="37" spans="1:3" ht="28.5" customHeight="1">
      <c r="B37" s="534" t="s">
        <v>41</v>
      </c>
    </row>
    <row r="38" spans="1:3" s="2" customFormat="1" ht="43" customHeight="1" thickBot="1">
      <c r="B38" s="535" t="s">
        <v>257</v>
      </c>
      <c r="C38"/>
    </row>
    <row r="39" spans="1:3" s="2" customFormat="1" ht="43" customHeight="1" thickBot="1">
      <c r="B39" s="531"/>
      <c r="C39"/>
    </row>
    <row r="40" spans="1:3" ht="15" thickBot="1">
      <c r="B40" s="124" t="s">
        <v>42</v>
      </c>
      <c r="C40" s="2"/>
    </row>
    <row r="41" spans="1:3" ht="15" thickBot="1">
      <c r="B41" s="3" t="s">
        <v>43</v>
      </c>
    </row>
    <row r="42" spans="1:3" ht="25" customHeight="1"/>
  </sheetData>
  <mergeCells count="11">
    <mergeCell ref="D2:L4"/>
    <mergeCell ref="D6:F6"/>
    <mergeCell ref="G6:L6"/>
    <mergeCell ref="D7:F8"/>
    <mergeCell ref="G7:L8"/>
    <mergeCell ref="D9:F10"/>
    <mergeCell ref="G9:L10"/>
    <mergeCell ref="D11:F12"/>
    <mergeCell ref="G11:L12"/>
    <mergeCell ref="D13:F14"/>
    <mergeCell ref="G13:L14"/>
  </mergeCells>
  <pageMargins left="0.7" right="0.7" top="0.75" bottom="0.75" header="0.3" footer="0.3"/>
  <pageSetup orientation="portrait"/>
  <headerFooter scaleWithDoc="0">
    <oddHeader>&amp;C&amp;14P4G Workplan and Budget Templates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8495A-58F0-42AD-9D15-98F6011F5006}">
  <sheetPr>
    <tabColor theme="4" tint="0.59999389629810485"/>
    <pageSetUpPr fitToPage="1"/>
  </sheetPr>
  <dimension ref="A2:S58"/>
  <sheetViews>
    <sheetView view="pageBreakPreview" topLeftCell="B16" zoomScale="75" zoomScaleNormal="70" zoomScaleSheetLayoutView="75" workbookViewId="0">
      <selection activeCell="B22" sqref="B22"/>
    </sheetView>
  </sheetViews>
  <sheetFormatPr defaultColWidth="11.453125" defaultRowHeight="12.5"/>
  <cols>
    <col min="1" max="1" width="6.453125" style="6" hidden="1" customWidth="1"/>
    <col min="2" max="2" width="63.453125" style="6" customWidth="1"/>
    <col min="3" max="3" width="49.453125" style="6" customWidth="1"/>
    <col min="4" max="4" width="56.453125" style="6" customWidth="1"/>
    <col min="5" max="5" width="48" style="6" customWidth="1"/>
    <col min="6" max="6" width="35.453125" style="6" customWidth="1"/>
    <col min="7" max="8" width="15.453125" style="6" customWidth="1"/>
    <col min="9" max="9" width="14.453125" style="51" customWidth="1"/>
    <col min="10" max="10" width="19.453125" style="6" customWidth="1"/>
    <col min="11" max="15" width="14.453125" style="6" customWidth="1"/>
    <col min="16" max="16" width="14.453125" style="7" customWidth="1"/>
    <col min="17" max="17" width="15.54296875" style="7" customWidth="1"/>
    <col min="18" max="18" width="12.453125" style="7" bestFit="1" customWidth="1"/>
    <col min="19" max="19" width="12.1796875" style="7" bestFit="1" customWidth="1"/>
    <col min="20" max="16384" width="11.453125" style="6"/>
  </cols>
  <sheetData>
    <row r="2" spans="2:17" ht="25">
      <c r="B2" s="61" t="s">
        <v>44</v>
      </c>
      <c r="G2" s="7"/>
      <c r="H2" s="7"/>
      <c r="J2" s="7"/>
      <c r="K2" s="7"/>
      <c r="L2" s="7"/>
      <c r="M2" s="7"/>
      <c r="N2" s="7"/>
      <c r="O2" s="7"/>
    </row>
    <row r="3" spans="2:17" ht="25">
      <c r="B3" s="61"/>
      <c r="G3" s="7"/>
      <c r="H3" s="7"/>
      <c r="J3" s="7"/>
      <c r="K3" s="7"/>
      <c r="L3" s="7"/>
      <c r="M3" s="7"/>
      <c r="N3" s="7"/>
      <c r="O3" s="7"/>
    </row>
    <row r="4" spans="2:17" ht="25" customHeight="1" thickBot="1">
      <c r="B4" s="595" t="s">
        <v>45</v>
      </c>
      <c r="C4" s="596"/>
      <c r="G4" s="7"/>
      <c r="H4" s="7"/>
      <c r="J4" s="7"/>
      <c r="K4" s="7"/>
      <c r="L4" s="7"/>
      <c r="M4" s="7"/>
      <c r="N4" s="7"/>
      <c r="O4" s="7"/>
    </row>
    <row r="5" spans="2:17" ht="27.75" customHeight="1" thickBot="1">
      <c r="B5" s="261" t="s">
        <v>46</v>
      </c>
      <c r="C5" s="233"/>
      <c r="D5" s="107"/>
      <c r="E5" s="107"/>
      <c r="F5" s="32"/>
      <c r="G5" s="7"/>
      <c r="H5" s="7"/>
      <c r="K5" s="52"/>
      <c r="L5" s="7"/>
      <c r="M5" s="7"/>
      <c r="N5" s="7"/>
      <c r="O5" s="7"/>
    </row>
    <row r="6" spans="2:17" ht="24" customHeight="1">
      <c r="B6" s="382" t="s">
        <v>47</v>
      </c>
      <c r="C6" s="235"/>
      <c r="D6" s="107"/>
      <c r="E6" s="107"/>
      <c r="F6" s="32"/>
      <c r="G6" s="7"/>
      <c r="H6" s="7"/>
      <c r="K6" s="52"/>
      <c r="L6" s="7"/>
      <c r="M6" s="7"/>
      <c r="N6" s="7"/>
      <c r="O6" s="7"/>
    </row>
    <row r="7" spans="2:17" ht="24" customHeight="1">
      <c r="B7" s="258" t="s">
        <v>48</v>
      </c>
      <c r="C7" s="234"/>
      <c r="D7" s="107"/>
      <c r="E7" s="107"/>
      <c r="F7" s="32"/>
      <c r="G7" s="7"/>
      <c r="H7" s="7"/>
      <c r="K7" s="52"/>
      <c r="L7" s="7"/>
      <c r="M7" s="7"/>
      <c r="N7" s="7"/>
      <c r="O7" s="7"/>
    </row>
    <row r="8" spans="2:17" ht="24" customHeight="1">
      <c r="B8" s="259" t="s">
        <v>49</v>
      </c>
      <c r="C8" s="236"/>
      <c r="D8" s="107"/>
      <c r="E8" s="107"/>
      <c r="F8" s="32"/>
      <c r="G8" s="7"/>
      <c r="H8" s="7"/>
      <c r="K8" s="52"/>
      <c r="L8" s="7"/>
      <c r="M8" s="7"/>
      <c r="N8" s="7"/>
      <c r="O8" s="7"/>
    </row>
    <row r="9" spans="2:17" customFormat="1" ht="25.5" customHeight="1">
      <c r="B9" s="260" t="s">
        <v>50</v>
      </c>
      <c r="C9" s="233"/>
      <c r="F9" s="106"/>
      <c r="G9" s="6"/>
    </row>
    <row r="10" spans="2:17" customFormat="1" ht="24.75" customHeight="1">
      <c r="B10" s="383" t="s">
        <v>51</v>
      </c>
      <c r="C10" s="233"/>
      <c r="F10" s="31"/>
    </row>
    <row r="11" spans="2:17" ht="36" customHeight="1">
      <c r="B11" s="261" t="s">
        <v>52</v>
      </c>
      <c r="C11" s="233"/>
      <c r="D11" s="102"/>
      <c r="F11" s="103"/>
    </row>
    <row r="12" spans="2:17" ht="14">
      <c r="B12" s="100"/>
      <c r="F12" s="10"/>
      <c r="J12" s="96"/>
      <c r="K12" s="7"/>
      <c r="L12" s="7"/>
      <c r="M12" s="7"/>
      <c r="N12" s="7"/>
      <c r="O12" s="7"/>
    </row>
    <row r="13" spans="2:17" ht="14.5" thickBot="1">
      <c r="B13" s="100"/>
      <c r="F13" s="10"/>
      <c r="J13" s="96"/>
      <c r="K13" s="7"/>
      <c r="L13" s="7"/>
      <c r="M13" s="7"/>
      <c r="N13" s="7"/>
      <c r="O13" s="7"/>
    </row>
    <row r="14" spans="2:17" ht="25" customHeight="1" thickBot="1">
      <c r="B14" s="592" t="s">
        <v>53</v>
      </c>
      <c r="C14" s="593"/>
      <c r="D14" s="594"/>
      <c r="E14" s="108"/>
      <c r="F14" s="104"/>
      <c r="J14" s="96"/>
      <c r="K14" s="7"/>
      <c r="L14" s="7"/>
      <c r="M14" s="7"/>
      <c r="N14" s="7"/>
      <c r="O14" s="7"/>
    </row>
    <row r="15" spans="2:17" ht="33" customHeight="1" thickBot="1">
      <c r="B15" s="261" t="s">
        <v>55</v>
      </c>
      <c r="C15" s="425"/>
      <c r="D15" s="426"/>
      <c r="E15" s="105"/>
      <c r="F15" s="105"/>
      <c r="H15"/>
      <c r="Q15" s="43"/>
    </row>
    <row r="16" spans="2:17" ht="38.15" customHeight="1" thickBot="1">
      <c r="B16" s="262" t="s">
        <v>56</v>
      </c>
      <c r="C16" s="425"/>
      <c r="D16" s="426"/>
      <c r="E16" s="105"/>
      <c r="F16" s="105"/>
      <c r="I16" s="6"/>
      <c r="J16"/>
      <c r="K16"/>
      <c r="L16" s="43"/>
      <c r="M16" s="43"/>
      <c r="N16" s="43"/>
      <c r="O16" s="43"/>
      <c r="P16" s="43"/>
    </row>
    <row r="17" spans="1:19" customFormat="1" ht="14.5"/>
    <row r="18" spans="1:19" customFormat="1" ht="13.5" customHeight="1" thickBot="1">
      <c r="G18" s="6"/>
      <c r="H18" s="6"/>
      <c r="I18" s="427"/>
      <c r="J18" s="428"/>
      <c r="K18" s="428"/>
      <c r="L18" s="428"/>
      <c r="M18" s="428"/>
      <c r="N18" s="428"/>
      <c r="O18" s="428"/>
      <c r="P18" s="428"/>
    </row>
    <row r="19" spans="1:19" s="275" customFormat="1" ht="25" customHeight="1" thickBot="1">
      <c r="B19" s="597" t="s">
        <v>57</v>
      </c>
      <c r="C19" s="598"/>
      <c r="D19" s="598"/>
      <c r="E19" s="598"/>
      <c r="F19" s="598"/>
      <c r="G19" s="598"/>
      <c r="H19" s="599"/>
      <c r="I19" s="429"/>
      <c r="J19" s="429"/>
      <c r="K19" s="429"/>
      <c r="L19" s="429"/>
      <c r="M19" s="429"/>
      <c r="N19" s="429"/>
      <c r="O19" s="429"/>
      <c r="P19" s="429"/>
      <c r="Q19" s="252"/>
      <c r="R19" s="252"/>
      <c r="S19" s="252"/>
    </row>
    <row r="20" spans="1:19" s="271" customFormat="1" ht="59.25" customHeight="1" thickBot="1">
      <c r="B20" s="272" t="s">
        <v>58</v>
      </c>
      <c r="C20" s="188" t="s">
        <v>59</v>
      </c>
      <c r="D20" s="188" t="s">
        <v>60</v>
      </c>
      <c r="E20" s="188" t="s">
        <v>61</v>
      </c>
      <c r="F20" s="273" t="s">
        <v>62</v>
      </c>
      <c r="G20" s="273" t="s">
        <v>63</v>
      </c>
      <c r="H20" s="273" t="s">
        <v>64</v>
      </c>
      <c r="I20" s="274"/>
      <c r="J20" s="274"/>
      <c r="K20" s="274"/>
      <c r="L20" s="274"/>
      <c r="M20" s="274"/>
      <c r="N20" s="274"/>
      <c r="O20" s="274"/>
      <c r="P20" s="274"/>
      <c r="Q20" s="252"/>
      <c r="R20" s="252"/>
      <c r="S20" s="252"/>
    </row>
    <row r="21" spans="1:19" s="15" customFormat="1" ht="36" customHeight="1">
      <c r="B21" s="263" t="s">
        <v>65</v>
      </c>
      <c r="C21" s="237"/>
      <c r="D21" s="422"/>
      <c r="E21" s="422"/>
      <c r="F21" s="243"/>
      <c r="G21" s="244"/>
      <c r="H21" s="244"/>
      <c r="I21" s="109"/>
      <c r="J21" s="109"/>
      <c r="K21" s="109"/>
      <c r="L21" s="109"/>
      <c r="M21" s="109"/>
      <c r="N21" s="109"/>
      <c r="O21" s="109"/>
      <c r="P21" s="109"/>
      <c r="Q21" s="7"/>
      <c r="R21" s="7"/>
      <c r="S21" s="7"/>
    </row>
    <row r="22" spans="1:19" ht="22.5" customHeight="1">
      <c r="B22" s="264" t="s">
        <v>66</v>
      </c>
      <c r="C22" s="238"/>
      <c r="D22" s="423"/>
      <c r="E22" s="423"/>
      <c r="F22" s="238"/>
      <c r="G22" s="245"/>
      <c r="H22" s="245"/>
      <c r="I22" s="110"/>
      <c r="J22" s="111"/>
      <c r="K22" s="111"/>
      <c r="L22" s="111"/>
      <c r="M22" s="111"/>
      <c r="N22" s="110"/>
      <c r="O22" s="110"/>
      <c r="P22" s="111"/>
      <c r="Q22" s="6"/>
      <c r="R22" s="6"/>
      <c r="S22" s="6"/>
    </row>
    <row r="23" spans="1:19" s="15" customFormat="1" ht="22.5" customHeight="1">
      <c r="B23" s="264" t="s">
        <v>67</v>
      </c>
      <c r="C23" s="239"/>
      <c r="D23" s="423"/>
      <c r="E23" s="423"/>
      <c r="F23" s="239"/>
      <c r="G23" s="246"/>
      <c r="H23" s="246"/>
      <c r="I23" s="110"/>
      <c r="J23" s="110"/>
      <c r="K23" s="110"/>
      <c r="L23" s="110"/>
      <c r="M23" s="110"/>
      <c r="N23" s="110"/>
      <c r="O23" s="110"/>
      <c r="P23" s="110"/>
    </row>
    <row r="24" spans="1:19" ht="22.5" customHeight="1" thickBot="1">
      <c r="B24" s="265" t="s">
        <v>68</v>
      </c>
      <c r="C24" s="240"/>
      <c r="D24" s="424"/>
      <c r="E24" s="424"/>
      <c r="F24" s="240"/>
      <c r="G24" s="247"/>
      <c r="H24" s="247"/>
      <c r="I24" s="110"/>
      <c r="J24" s="110"/>
      <c r="K24" s="110"/>
      <c r="L24" s="110"/>
      <c r="M24" s="110"/>
      <c r="N24" s="110"/>
      <c r="O24" s="110"/>
      <c r="P24" s="110"/>
      <c r="Q24" s="6"/>
      <c r="R24" s="6"/>
      <c r="S24" s="6"/>
    </row>
    <row r="25" spans="1:19" customFormat="1" ht="20.25" customHeight="1">
      <c r="A25" s="6"/>
      <c r="B25" s="134" t="s">
        <v>69</v>
      </c>
      <c r="C25" s="135"/>
      <c r="D25" s="121"/>
      <c r="E25" s="135"/>
      <c r="F25" s="121"/>
      <c r="G25" s="136"/>
      <c r="H25" s="136"/>
      <c r="I25" s="111"/>
      <c r="J25" s="111"/>
      <c r="K25" s="111"/>
      <c r="L25" s="111"/>
      <c r="M25" s="111"/>
      <c r="N25" s="111"/>
      <c r="O25" s="111"/>
      <c r="P25" s="111"/>
      <c r="Q25" s="6"/>
    </row>
    <row r="26" spans="1:19" customFormat="1" ht="36.75" customHeight="1">
      <c r="A26" s="53"/>
      <c r="B26" s="263" t="s">
        <v>70</v>
      </c>
      <c r="C26" s="237"/>
      <c r="D26" s="422"/>
      <c r="E26" s="422"/>
      <c r="F26" s="243"/>
      <c r="G26" s="244"/>
      <c r="H26" s="244"/>
      <c r="I26" s="109"/>
      <c r="J26" s="109"/>
      <c r="K26" s="109"/>
      <c r="L26" s="109"/>
      <c r="M26" s="109"/>
      <c r="N26" s="109"/>
      <c r="O26" s="109"/>
      <c r="P26" s="109"/>
      <c r="Q26" s="6"/>
    </row>
    <row r="27" spans="1:19" ht="23.25" customHeight="1">
      <c r="B27" s="264" t="s">
        <v>71</v>
      </c>
      <c r="C27" s="239"/>
      <c r="D27" s="423"/>
      <c r="E27" s="423"/>
      <c r="F27" s="239"/>
      <c r="G27" s="246"/>
      <c r="H27" s="246"/>
      <c r="I27" s="110"/>
      <c r="J27" s="110"/>
      <c r="K27" s="110"/>
      <c r="L27" s="110"/>
      <c r="M27" s="110"/>
      <c r="N27" s="110"/>
      <c r="O27" s="110"/>
      <c r="P27" s="110"/>
      <c r="Q27" s="6"/>
      <c r="R27" s="6"/>
      <c r="S27" s="6"/>
    </row>
    <row r="28" spans="1:19" ht="23.25" customHeight="1">
      <c r="B28" s="264" t="s">
        <v>72</v>
      </c>
      <c r="C28" s="239"/>
      <c r="D28" s="423"/>
      <c r="E28" s="423"/>
      <c r="F28" s="239"/>
      <c r="G28" s="246"/>
      <c r="H28" s="246"/>
      <c r="I28" s="110"/>
      <c r="J28" s="110"/>
      <c r="K28" s="110"/>
      <c r="L28" s="110"/>
      <c r="M28" s="110"/>
      <c r="N28" s="110"/>
      <c r="O28" s="110"/>
      <c r="P28" s="110"/>
      <c r="Q28" s="6"/>
      <c r="R28" s="6"/>
      <c r="S28" s="6"/>
    </row>
    <row r="29" spans="1:19" ht="23.25" customHeight="1">
      <c r="B29" s="265" t="s">
        <v>73</v>
      </c>
      <c r="C29" s="241"/>
      <c r="D29" s="424"/>
      <c r="E29" s="424"/>
      <c r="F29" s="241"/>
      <c r="G29" s="248"/>
      <c r="H29" s="248"/>
      <c r="I29" s="110"/>
      <c r="J29" s="110"/>
      <c r="K29" s="110"/>
      <c r="L29" s="110"/>
      <c r="M29" s="110"/>
      <c r="N29" s="110"/>
      <c r="O29" s="110"/>
      <c r="P29" s="110"/>
      <c r="Q29" s="6"/>
      <c r="R29" s="6"/>
      <c r="S29" s="6"/>
    </row>
    <row r="30" spans="1:19" ht="20.25" customHeight="1">
      <c r="B30" s="134" t="s">
        <v>69</v>
      </c>
      <c r="C30" s="10"/>
      <c r="D30" s="10"/>
      <c r="E30" s="137"/>
      <c r="F30" s="10"/>
      <c r="G30" s="122"/>
      <c r="H30" s="138"/>
      <c r="I30" s="111"/>
      <c r="J30" s="111"/>
      <c r="K30" s="111"/>
      <c r="L30" s="111"/>
      <c r="M30" s="111"/>
      <c r="N30" s="111"/>
      <c r="O30" s="111"/>
      <c r="P30" s="111"/>
      <c r="Q30" s="6"/>
      <c r="R30" s="6"/>
      <c r="S30" s="6"/>
    </row>
    <row r="31" spans="1:19" ht="36.75" customHeight="1">
      <c r="B31" s="263" t="s">
        <v>74</v>
      </c>
      <c r="C31" s="237"/>
      <c r="D31" s="422"/>
      <c r="E31" s="422"/>
      <c r="F31" s="243"/>
      <c r="G31" s="244"/>
      <c r="H31" s="244"/>
      <c r="I31" s="109"/>
      <c r="J31" s="109"/>
      <c r="K31" s="109"/>
      <c r="L31" s="109"/>
      <c r="M31" s="109"/>
      <c r="N31" s="109"/>
      <c r="O31" s="109"/>
      <c r="P31" s="109"/>
      <c r="Q31" s="6"/>
      <c r="R31" s="6"/>
      <c r="S31" s="6"/>
    </row>
    <row r="32" spans="1:19" ht="22.5" customHeight="1">
      <c r="B32" s="264" t="s">
        <v>75</v>
      </c>
      <c r="C32" s="239"/>
      <c r="D32" s="423"/>
      <c r="E32" s="423"/>
      <c r="F32" s="239"/>
      <c r="G32" s="246"/>
      <c r="H32" s="246"/>
      <c r="I32" s="110"/>
      <c r="J32" s="110"/>
      <c r="K32" s="110"/>
      <c r="L32" s="110"/>
      <c r="M32" s="110"/>
      <c r="N32" s="110"/>
      <c r="O32" s="110"/>
      <c r="P32" s="110"/>
      <c r="Q32" s="6"/>
      <c r="R32" s="6"/>
      <c r="S32" s="6"/>
    </row>
    <row r="33" spans="2:19" ht="22.5" customHeight="1">
      <c r="B33" s="264" t="s">
        <v>76</v>
      </c>
      <c r="C33" s="239"/>
      <c r="D33" s="423"/>
      <c r="E33" s="423"/>
      <c r="F33" s="239"/>
      <c r="G33" s="246"/>
      <c r="H33" s="246"/>
      <c r="I33" s="110"/>
      <c r="J33" s="110"/>
      <c r="K33" s="110"/>
      <c r="L33" s="110"/>
      <c r="M33" s="110"/>
      <c r="N33" s="110"/>
      <c r="O33" s="110"/>
      <c r="P33" s="110"/>
      <c r="Q33" s="6"/>
      <c r="R33" s="6"/>
      <c r="S33" s="6"/>
    </row>
    <row r="34" spans="2:19" ht="22.5" customHeight="1">
      <c r="B34" s="265" t="s">
        <v>77</v>
      </c>
      <c r="C34" s="241"/>
      <c r="D34" s="424"/>
      <c r="E34" s="424"/>
      <c r="F34" s="241"/>
      <c r="G34" s="248"/>
      <c r="H34" s="248"/>
      <c r="I34" s="110"/>
      <c r="J34" s="110"/>
      <c r="K34" s="110"/>
      <c r="L34" s="110"/>
      <c r="M34" s="110"/>
      <c r="N34" s="110"/>
      <c r="O34" s="110"/>
      <c r="P34" s="110"/>
      <c r="Q34" s="6"/>
      <c r="R34" s="6"/>
      <c r="S34" s="6"/>
    </row>
    <row r="35" spans="2:19" ht="20.25" customHeight="1" thickBot="1">
      <c r="B35" s="134" t="s">
        <v>69</v>
      </c>
      <c r="C35" s="139"/>
      <c r="D35" s="139"/>
      <c r="E35" s="139"/>
      <c r="F35" s="139"/>
      <c r="G35" s="115"/>
      <c r="H35" s="140"/>
      <c r="I35" s="110"/>
      <c r="J35" s="110"/>
      <c r="K35" s="110"/>
      <c r="L35" s="110"/>
      <c r="M35" s="110"/>
      <c r="N35" s="110"/>
      <c r="O35" s="110"/>
      <c r="P35" s="110"/>
      <c r="Q35" s="6"/>
      <c r="R35" s="6"/>
      <c r="S35" s="6"/>
    </row>
    <row r="36" spans="2:19" ht="26.5" customHeight="1">
      <c r="B36" s="266" t="s">
        <v>78</v>
      </c>
      <c r="C36" s="600" t="s">
        <v>281</v>
      </c>
      <c r="D36" s="601"/>
      <c r="E36" s="602"/>
      <c r="F36" s="249"/>
      <c r="G36" s="244"/>
      <c r="H36" s="244"/>
      <c r="I36" s="110"/>
      <c r="J36" s="110"/>
      <c r="K36" s="110"/>
      <c r="L36" s="110"/>
      <c r="M36" s="110"/>
      <c r="N36" s="51"/>
      <c r="O36" s="110"/>
      <c r="P36" s="110"/>
      <c r="Q36" s="6"/>
      <c r="R36" s="6"/>
      <c r="S36" s="6"/>
    </row>
    <row r="37" spans="2:19" ht="23.25" customHeight="1">
      <c r="B37" s="267" t="s">
        <v>79</v>
      </c>
      <c r="C37" s="239"/>
      <c r="D37" s="387"/>
      <c r="E37" s="389"/>
      <c r="F37" s="239"/>
      <c r="G37" s="250"/>
      <c r="H37" s="250"/>
      <c r="I37" s="111"/>
      <c r="J37" s="111"/>
      <c r="K37" s="111"/>
      <c r="L37" s="111"/>
      <c r="M37" s="111"/>
      <c r="N37" s="18"/>
      <c r="O37" s="111"/>
      <c r="P37" s="111"/>
      <c r="Q37" s="10"/>
      <c r="R37" s="6"/>
      <c r="S37" s="6"/>
    </row>
    <row r="38" spans="2:19" ht="23.25" customHeight="1">
      <c r="B38" s="268" t="s">
        <v>80</v>
      </c>
      <c r="C38" s="239"/>
      <c r="D38" s="387"/>
      <c r="E38" s="389"/>
      <c r="F38" s="239"/>
      <c r="G38" s="246"/>
      <c r="H38" s="246"/>
      <c r="I38" s="110"/>
      <c r="J38" s="110"/>
      <c r="K38" s="110"/>
      <c r="L38" s="110"/>
      <c r="M38" s="110"/>
      <c r="N38" s="110"/>
      <c r="O38" s="110"/>
      <c r="P38" s="110"/>
      <c r="Q38" s="6"/>
      <c r="R38" s="6"/>
      <c r="S38" s="6"/>
    </row>
    <row r="39" spans="2:19" ht="23.25" customHeight="1" thickBot="1">
      <c r="B39" s="269" t="s">
        <v>81</v>
      </c>
      <c r="C39" s="242"/>
      <c r="D39" s="388"/>
      <c r="E39" s="390"/>
      <c r="F39" s="241"/>
      <c r="G39" s="248"/>
      <c r="H39" s="248"/>
      <c r="I39" s="110"/>
      <c r="J39" s="110"/>
      <c r="K39" s="110"/>
      <c r="L39" s="110"/>
      <c r="M39" s="110"/>
      <c r="N39" s="110"/>
      <c r="O39" s="110"/>
      <c r="P39" s="110"/>
      <c r="Q39" s="6"/>
      <c r="R39" s="6"/>
      <c r="S39" s="6"/>
    </row>
    <row r="40" spans="2:19" ht="20.25" customHeight="1" thickBot="1">
      <c r="B40" s="120" t="s">
        <v>69</v>
      </c>
      <c r="C40" s="112"/>
      <c r="D40" s="112"/>
      <c r="E40" s="112"/>
      <c r="F40" s="112"/>
      <c r="G40" s="116"/>
      <c r="H40" s="116"/>
      <c r="I40" s="111"/>
      <c r="J40" s="111"/>
      <c r="K40" s="111"/>
      <c r="L40" s="111"/>
      <c r="M40" s="111"/>
      <c r="N40" s="111"/>
      <c r="O40" s="111"/>
      <c r="P40" s="111"/>
      <c r="Q40" s="6"/>
      <c r="R40" s="6"/>
      <c r="S40" s="6"/>
    </row>
    <row r="41" spans="2:19" ht="23.5" customHeight="1">
      <c r="B41" s="270" t="s">
        <v>82</v>
      </c>
      <c r="C41" s="279" t="s">
        <v>83</v>
      </c>
      <c r="D41" s="419" t="s">
        <v>84</v>
      </c>
      <c r="E41" s="118"/>
      <c r="F41" s="117"/>
      <c r="G41" s="115"/>
      <c r="H41" s="115"/>
      <c r="I41" s="110"/>
      <c r="J41" s="110"/>
      <c r="K41" s="110"/>
      <c r="L41" s="110"/>
      <c r="M41" s="110"/>
      <c r="N41" s="110"/>
      <c r="O41" s="110"/>
      <c r="P41" s="110"/>
      <c r="Q41" s="6"/>
      <c r="R41" s="6"/>
      <c r="S41" s="6"/>
    </row>
    <row r="42" spans="2:19" ht="34.5" customHeight="1">
      <c r="B42" s="276" t="s">
        <v>85</v>
      </c>
      <c r="C42" s="280" t="s">
        <v>86</v>
      </c>
      <c r="D42" s="420"/>
      <c r="E42" s="118"/>
      <c r="F42" s="18"/>
      <c r="G42" s="115"/>
      <c r="H42" s="115"/>
      <c r="I42" s="10"/>
      <c r="R42" s="6"/>
      <c r="S42" s="6"/>
    </row>
    <row r="43" spans="2:19" ht="34.5" customHeight="1">
      <c r="B43" s="277" t="s">
        <v>87</v>
      </c>
      <c r="C43" s="281" t="s">
        <v>88</v>
      </c>
      <c r="D43" s="420"/>
      <c r="E43" s="118"/>
      <c r="F43" s="18"/>
      <c r="G43" s="115"/>
      <c r="H43" s="115"/>
      <c r="I43" s="113"/>
      <c r="R43" s="6"/>
      <c r="S43" s="6"/>
    </row>
    <row r="44" spans="2:19" ht="34.5" customHeight="1">
      <c r="B44" s="278" t="s">
        <v>89</v>
      </c>
      <c r="C44" s="282" t="s">
        <v>90</v>
      </c>
      <c r="D44" s="421"/>
      <c r="E44" s="118"/>
      <c r="F44" s="18"/>
      <c r="G44" s="115"/>
      <c r="H44" s="115"/>
      <c r="I44" s="6"/>
      <c r="R44" s="6"/>
      <c r="S44" s="6"/>
    </row>
    <row r="45" spans="2:19">
      <c r="C45" s="18"/>
      <c r="D45" s="18"/>
      <c r="E45" s="18"/>
      <c r="F45" s="18"/>
      <c r="G45" s="18"/>
      <c r="H45" s="18"/>
    </row>
    <row r="46" spans="2:19">
      <c r="C46" s="18"/>
      <c r="D46" s="18"/>
      <c r="E46" s="18"/>
      <c r="F46" s="18"/>
      <c r="G46" s="18"/>
      <c r="H46" s="18"/>
    </row>
    <row r="47" spans="2:19">
      <c r="C47" s="18"/>
      <c r="D47" s="18"/>
      <c r="E47" s="18"/>
      <c r="F47" s="18"/>
      <c r="G47" s="18"/>
      <c r="H47" s="18"/>
    </row>
    <row r="48" spans="2:19">
      <c r="C48" s="10"/>
      <c r="D48" s="10"/>
      <c r="E48" s="10"/>
      <c r="F48" s="10"/>
      <c r="G48" s="10"/>
      <c r="H48" s="10"/>
    </row>
    <row r="49" spans="2:10">
      <c r="D49" s="114"/>
      <c r="E49" s="110"/>
      <c r="G49" s="114"/>
      <c r="H49" s="10"/>
      <c r="J49" s="418"/>
    </row>
    <row r="50" spans="2:10">
      <c r="E50" s="110"/>
      <c r="G50" s="110"/>
      <c r="H50" s="10"/>
      <c r="J50" s="418"/>
    </row>
    <row r="51" spans="2:10">
      <c r="C51" s="18"/>
      <c r="D51" s="18"/>
      <c r="E51" s="18"/>
      <c r="F51" s="18"/>
      <c r="G51" s="18"/>
      <c r="H51" s="18"/>
    </row>
    <row r="52" spans="2:10">
      <c r="C52" s="18"/>
      <c r="D52" s="18"/>
      <c r="E52" s="18"/>
      <c r="F52" s="18"/>
      <c r="G52" s="18"/>
      <c r="H52" s="18"/>
    </row>
    <row r="53" spans="2:10">
      <c r="C53" s="18"/>
      <c r="D53" s="18"/>
      <c r="E53" s="18"/>
      <c r="F53" s="18"/>
      <c r="G53" s="18"/>
      <c r="H53" s="18"/>
    </row>
    <row r="54" spans="2:10">
      <c r="C54" s="18"/>
      <c r="D54" s="18"/>
      <c r="E54" s="18"/>
      <c r="F54" s="18"/>
      <c r="G54" s="18"/>
      <c r="H54" s="18"/>
    </row>
    <row r="55" spans="2:10">
      <c r="C55" s="18"/>
      <c r="D55" s="18"/>
      <c r="E55" s="18"/>
      <c r="F55" s="18"/>
      <c r="G55" s="18"/>
      <c r="H55" s="18"/>
    </row>
    <row r="56" spans="2:10">
      <c r="C56" s="18"/>
      <c r="D56" s="18"/>
      <c r="E56" s="18"/>
      <c r="F56" s="18"/>
      <c r="G56" s="18"/>
      <c r="H56" s="18"/>
    </row>
    <row r="57" spans="2:10">
      <c r="C57" s="18"/>
      <c r="D57" s="18"/>
      <c r="E57" s="18"/>
      <c r="F57" s="18"/>
      <c r="G57" s="18"/>
      <c r="H57" s="18"/>
    </row>
    <row r="58" spans="2:10">
      <c r="B58" s="10"/>
    </row>
  </sheetData>
  <mergeCells count="17">
    <mergeCell ref="B4:C4"/>
    <mergeCell ref="B19:H19"/>
    <mergeCell ref="C36:E36"/>
    <mergeCell ref="C15:D15"/>
    <mergeCell ref="C16:D16"/>
    <mergeCell ref="I18:P18"/>
    <mergeCell ref="I19:L19"/>
    <mergeCell ref="M19:P19"/>
    <mergeCell ref="B14:D14"/>
    <mergeCell ref="J49:J50"/>
    <mergeCell ref="D41:D44"/>
    <mergeCell ref="D21:D24"/>
    <mergeCell ref="E21:E24"/>
    <mergeCell ref="D26:D29"/>
    <mergeCell ref="E26:E29"/>
    <mergeCell ref="D31:D34"/>
    <mergeCell ref="E31:E34"/>
  </mergeCells>
  <dataValidations count="1">
    <dataValidation type="list" allowBlank="1" showInputMessage="1" showErrorMessage="1" sqref="F15:F16" xr:uid="{8EADB0A2-243E-45C6-8FFE-FDABD658697C}">
      <formula1>#REF!</formula1>
    </dataValidation>
  </dataValidations>
  <pageMargins left="0.23622047244094491" right="0.23622047244094491" top="0.74803149606299213" bottom="0.74803149606299213" header="0.31496062992125984" footer="0.31496062992125984"/>
  <pageSetup scale="47" fitToHeight="0" orientation="landscape" r:id="rId1"/>
  <headerFooter scaleWithDoc="0">
    <oddHeader>&amp;C&amp;14P4G Workplan Template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03F9B-6710-43F4-8148-F89D1320AF6B}">
  <sheetPr>
    <tabColor theme="9" tint="0.39997558519241921"/>
    <pageSetUpPr fitToPage="1"/>
  </sheetPr>
  <dimension ref="A2:V135"/>
  <sheetViews>
    <sheetView topLeftCell="A3" zoomScale="75" zoomScaleNormal="75" workbookViewId="0">
      <selection activeCell="B13" sqref="B13"/>
    </sheetView>
  </sheetViews>
  <sheetFormatPr defaultColWidth="8.54296875" defaultRowHeight="12.75" customHeight="1"/>
  <cols>
    <col min="1" max="1" width="8.54296875" style="43" customWidth="1"/>
    <col min="2" max="2" width="72.54296875" style="7" customWidth="1"/>
    <col min="3" max="3" width="44.81640625" style="7" customWidth="1"/>
    <col min="4" max="5" width="15.81640625" style="7" customWidth="1"/>
    <col min="6" max="6" width="19.1796875" style="7" customWidth="1"/>
    <col min="7" max="17" width="9.1796875" style="7" customWidth="1"/>
    <col min="18" max="18" width="12.54296875" style="7" customWidth="1"/>
    <col min="19" max="22" width="9.1796875" style="7" customWidth="1"/>
    <col min="23" max="23" width="8.54296875" style="7" customWidth="1"/>
    <col min="24" max="16384" width="8.54296875" style="7"/>
  </cols>
  <sheetData>
    <row r="2" spans="1:22" ht="25" customHeight="1">
      <c r="B2" s="5" t="s">
        <v>91</v>
      </c>
      <c r="C2" s="19"/>
    </row>
    <row r="3" spans="1:22" ht="25" customHeight="1">
      <c r="B3" s="5"/>
      <c r="C3" s="19"/>
    </row>
    <row r="4" spans="1:22" ht="23.25" customHeight="1">
      <c r="B4" s="181" t="s">
        <v>45</v>
      </c>
      <c r="C4" s="19"/>
    </row>
    <row r="5" spans="1:22" ht="23.25" customHeight="1">
      <c r="B5" s="255" t="s">
        <v>92</v>
      </c>
      <c r="C5" s="467">
        <f>'1 Workplan'!C5</f>
        <v>0</v>
      </c>
      <c r="D5" s="467"/>
      <c r="E5" s="467"/>
      <c r="F5" s="467"/>
    </row>
    <row r="6" spans="1:22" ht="17.25" customHeight="1">
      <c r="B6" s="256" t="s">
        <v>93</v>
      </c>
      <c r="C6" s="211">
        <f>+'1 Workplan'!C9</f>
        <v>0</v>
      </c>
      <c r="D6" s="469">
        <f>+'1 Workplan'!C10</f>
        <v>0</v>
      </c>
      <c r="E6" s="469"/>
      <c r="F6" s="469"/>
    </row>
    <row r="7" spans="1:22" ht="15.75" customHeight="1">
      <c r="B7" s="257" t="s">
        <v>94</v>
      </c>
      <c r="C7" s="468">
        <f>'1 Workplan'!C11</f>
        <v>0</v>
      </c>
      <c r="D7" s="468"/>
      <c r="E7" s="468"/>
      <c r="F7" s="468"/>
    </row>
    <row r="8" spans="1:22" ht="31" customHeight="1">
      <c r="B8" s="43"/>
      <c r="C8" s="43"/>
      <c r="D8" s="43"/>
      <c r="E8" s="43"/>
      <c r="F8" s="43"/>
    </row>
    <row r="9" spans="1:22" ht="31.5" customHeight="1">
      <c r="A9" s="7"/>
      <c r="B9" s="182" t="s">
        <v>95</v>
      </c>
      <c r="C9" s="320" t="s">
        <v>96</v>
      </c>
    </row>
    <row r="10" spans="1:22" ht="15" customHeight="1">
      <c r="A10" s="460" t="s">
        <v>97</v>
      </c>
      <c r="B10" s="461" t="s">
        <v>98</v>
      </c>
      <c r="C10" s="462" t="s">
        <v>59</v>
      </c>
      <c r="D10" s="463" t="s">
        <v>99</v>
      </c>
      <c r="E10" s="463"/>
      <c r="F10" s="463"/>
      <c r="G10" s="476">
        <v>2024</v>
      </c>
      <c r="H10" s="477"/>
      <c r="I10" s="477"/>
      <c r="J10" s="477"/>
      <c r="K10" s="477"/>
      <c r="L10" s="477"/>
      <c r="M10" s="464">
        <v>2025</v>
      </c>
      <c r="N10" s="465"/>
      <c r="O10" s="465"/>
      <c r="P10" s="465"/>
      <c r="Q10" s="465"/>
      <c r="R10" s="465"/>
      <c r="S10" s="465"/>
      <c r="T10" s="465"/>
      <c r="U10" s="480">
        <v>2026</v>
      </c>
      <c r="V10" s="481"/>
    </row>
    <row r="11" spans="1:22" ht="27" customHeight="1">
      <c r="A11" s="460"/>
      <c r="B11" s="461"/>
      <c r="C11" s="462"/>
      <c r="D11" s="463"/>
      <c r="E11" s="463"/>
      <c r="F11" s="463"/>
      <c r="G11" s="472" t="s">
        <v>100</v>
      </c>
      <c r="H11" s="472"/>
      <c r="I11" s="472" t="s">
        <v>101</v>
      </c>
      <c r="J11" s="472"/>
      <c r="K11" s="472" t="s">
        <v>102</v>
      </c>
      <c r="L11" s="472"/>
      <c r="M11" s="466" t="s">
        <v>103</v>
      </c>
      <c r="N11" s="466"/>
      <c r="O11" s="466" t="s">
        <v>100</v>
      </c>
      <c r="P11" s="466"/>
      <c r="Q11" s="466" t="s">
        <v>101</v>
      </c>
      <c r="R11" s="466"/>
      <c r="S11" s="466" t="s">
        <v>102</v>
      </c>
      <c r="T11" s="466"/>
      <c r="U11" s="478" t="s">
        <v>103</v>
      </c>
      <c r="V11" s="479"/>
    </row>
    <row r="12" spans="1:22" ht="26">
      <c r="A12" s="460"/>
      <c r="B12" s="461"/>
      <c r="C12" s="462"/>
      <c r="D12" s="186" t="s">
        <v>104</v>
      </c>
      <c r="E12" s="188" t="s">
        <v>105</v>
      </c>
      <c r="F12" s="187" t="s">
        <v>106</v>
      </c>
      <c r="G12" s="189" t="s">
        <v>107</v>
      </c>
      <c r="H12" s="189" t="s">
        <v>106</v>
      </c>
      <c r="I12" s="189" t="s">
        <v>107</v>
      </c>
      <c r="J12" s="189" t="s">
        <v>106</v>
      </c>
      <c r="K12" s="189" t="s">
        <v>107</v>
      </c>
      <c r="L12" s="189" t="s">
        <v>106</v>
      </c>
      <c r="M12" s="190" t="s">
        <v>107</v>
      </c>
      <c r="N12" s="190" t="s">
        <v>106</v>
      </c>
      <c r="O12" s="190" t="s">
        <v>107</v>
      </c>
      <c r="P12" s="190" t="s">
        <v>106</v>
      </c>
      <c r="Q12" s="190" t="s">
        <v>107</v>
      </c>
      <c r="R12" s="190" t="s">
        <v>106</v>
      </c>
      <c r="S12" s="190" t="s">
        <v>107</v>
      </c>
      <c r="T12" s="372" t="s">
        <v>106</v>
      </c>
      <c r="U12" s="365" t="s">
        <v>107</v>
      </c>
      <c r="V12" s="366" t="s">
        <v>106</v>
      </c>
    </row>
    <row r="13" spans="1:22" ht="31" customHeight="1">
      <c r="A13" s="44">
        <v>1</v>
      </c>
      <c r="B13" s="251" t="s">
        <v>108</v>
      </c>
      <c r="C13" s="212">
        <f>'1 Workplan'!C21</f>
        <v>0</v>
      </c>
      <c r="D13" s="216">
        <f>SUM(D14:D24)</f>
        <v>0</v>
      </c>
      <c r="E13" s="216">
        <f>SUM(E14:E24)</f>
        <v>0</v>
      </c>
      <c r="F13" s="216">
        <f>SUM(F14:F24)</f>
        <v>0</v>
      </c>
      <c r="G13" s="197">
        <f t="shared" ref="G13:K13" si="0">SUM(G14:G24)</f>
        <v>0</v>
      </c>
      <c r="H13" s="197">
        <f t="shared" si="0"/>
        <v>0</v>
      </c>
      <c r="I13" s="197">
        <f t="shared" si="0"/>
        <v>0</v>
      </c>
      <c r="J13" s="197">
        <f t="shared" si="0"/>
        <v>0</v>
      </c>
      <c r="K13" s="197">
        <f t="shared" si="0"/>
        <v>0</v>
      </c>
      <c r="L13" s="197">
        <f>SUM(L14:L24)</f>
        <v>0</v>
      </c>
      <c r="M13" s="197">
        <f>SUM(M14:M24)</f>
        <v>0</v>
      </c>
      <c r="N13" s="197">
        <f t="shared" ref="N13:T13" si="1">SUM(N14:N24)</f>
        <v>0</v>
      </c>
      <c r="O13" s="197">
        <f t="shared" si="1"/>
        <v>0</v>
      </c>
      <c r="P13" s="197">
        <f t="shared" si="1"/>
        <v>0</v>
      </c>
      <c r="Q13" s="197">
        <f t="shared" si="1"/>
        <v>0</v>
      </c>
      <c r="R13" s="197">
        <f t="shared" si="1"/>
        <v>0</v>
      </c>
      <c r="S13" s="197">
        <f t="shared" si="1"/>
        <v>0</v>
      </c>
      <c r="T13" s="373">
        <f t="shared" si="1"/>
        <v>0</v>
      </c>
      <c r="U13" s="367">
        <f>SUM(U14:U24)</f>
        <v>0</v>
      </c>
      <c r="V13" s="197">
        <f t="shared" ref="V13" si="2">SUM(V14:V24)</f>
        <v>0</v>
      </c>
    </row>
    <row r="14" spans="1:22" ht="12.5">
      <c r="A14" s="45">
        <f>A13+0.1</f>
        <v>1.1000000000000001</v>
      </c>
      <c r="B14" s="183" t="s">
        <v>109</v>
      </c>
      <c r="C14" s="303"/>
      <c r="D14" s="217">
        <f>SUM(E14+F14)</f>
        <v>0</v>
      </c>
      <c r="E14" s="218">
        <f>SUM(G14,I14,K14,M14,O14,Q14,S14,U14)</f>
        <v>0</v>
      </c>
      <c r="F14" s="219">
        <f>SUM(H14,J14,L14,N14,P14,R14,T14,V14)</f>
        <v>0</v>
      </c>
      <c r="G14" s="198"/>
      <c r="H14" s="198"/>
      <c r="I14" s="198"/>
      <c r="J14" s="198"/>
      <c r="K14" s="198"/>
      <c r="L14" s="198"/>
      <c r="M14" s="198"/>
      <c r="N14" s="198"/>
      <c r="O14" s="198"/>
      <c r="P14" s="198"/>
      <c r="Q14" s="198"/>
      <c r="R14" s="198"/>
      <c r="S14" s="198"/>
      <c r="T14" s="374"/>
      <c r="U14" s="368"/>
      <c r="V14" s="369"/>
    </row>
    <row r="15" spans="1:22" ht="12.5">
      <c r="A15" s="45">
        <f t="shared" ref="A15:A22" si="3">A14+0.1</f>
        <v>1.2000000000000002</v>
      </c>
      <c r="B15" s="185" t="s">
        <v>110</v>
      </c>
      <c r="C15" s="303"/>
      <c r="D15" s="217">
        <f t="shared" ref="D15:D17" si="4">SUM(E15+F15)</f>
        <v>0</v>
      </c>
      <c r="E15" s="218">
        <f t="shared" ref="E15:E23" si="5">SUM(G15,I15,K15,M15,O15,Q15,S15,U15)</f>
        <v>0</v>
      </c>
      <c r="F15" s="219">
        <f t="shared" ref="F15:F24" si="6">SUM(H15,J15,L15,N15,P15,R15,T15,V15)</f>
        <v>0</v>
      </c>
      <c r="G15" s="199"/>
      <c r="H15" s="199"/>
      <c r="I15" s="199"/>
      <c r="J15" s="199"/>
      <c r="K15" s="199"/>
      <c r="L15" s="199"/>
      <c r="M15" s="199"/>
      <c r="N15" s="199"/>
      <c r="O15" s="199"/>
      <c r="P15" s="199"/>
      <c r="Q15" s="199"/>
      <c r="R15" s="199"/>
      <c r="S15" s="199"/>
      <c r="T15" s="375"/>
      <c r="U15" s="370"/>
      <c r="V15" s="371"/>
    </row>
    <row r="16" spans="1:22" ht="13">
      <c r="A16" s="45">
        <f t="shared" si="3"/>
        <v>1.3000000000000003</v>
      </c>
      <c r="B16" s="204" t="s">
        <v>111</v>
      </c>
      <c r="C16" s="303"/>
      <c r="D16" s="217">
        <f t="shared" si="4"/>
        <v>0</v>
      </c>
      <c r="E16" s="218">
        <f t="shared" si="5"/>
        <v>0</v>
      </c>
      <c r="F16" s="219">
        <f t="shared" si="6"/>
        <v>0</v>
      </c>
      <c r="G16" s="198"/>
      <c r="H16" s="198"/>
      <c r="I16" s="198"/>
      <c r="J16" s="198"/>
      <c r="K16" s="198"/>
      <c r="L16" s="198"/>
      <c r="M16" s="198"/>
      <c r="N16" s="198"/>
      <c r="O16" s="198"/>
      <c r="P16" s="198"/>
      <c r="Q16" s="198"/>
      <c r="R16" s="198"/>
      <c r="S16" s="198"/>
      <c r="T16" s="374"/>
      <c r="U16" s="368"/>
      <c r="V16" s="369"/>
    </row>
    <row r="17" spans="1:22" ht="12.5">
      <c r="A17" s="45">
        <f t="shared" si="3"/>
        <v>1.4000000000000004</v>
      </c>
      <c r="B17" s="185" t="s">
        <v>112</v>
      </c>
      <c r="C17" s="303"/>
      <c r="D17" s="217">
        <f t="shared" si="4"/>
        <v>0</v>
      </c>
      <c r="E17" s="218">
        <f t="shared" si="5"/>
        <v>0</v>
      </c>
      <c r="F17" s="219">
        <f t="shared" si="6"/>
        <v>0</v>
      </c>
      <c r="G17" s="199"/>
      <c r="H17" s="199"/>
      <c r="I17" s="199"/>
      <c r="J17" s="199"/>
      <c r="K17" s="199"/>
      <c r="L17" s="199"/>
      <c r="M17" s="199"/>
      <c r="N17" s="199"/>
      <c r="O17" s="199"/>
      <c r="P17" s="199"/>
      <c r="Q17" s="199"/>
      <c r="R17" s="199"/>
      <c r="S17" s="199"/>
      <c r="T17" s="375"/>
      <c r="U17" s="370"/>
      <c r="V17" s="371"/>
    </row>
    <row r="18" spans="1:22" ht="12.5">
      <c r="A18" s="45">
        <f t="shared" si="3"/>
        <v>1.5000000000000004</v>
      </c>
      <c r="B18" s="194" t="s">
        <v>113</v>
      </c>
      <c r="C18" s="303"/>
      <c r="D18" s="217">
        <f>SUM(E18+F18)</f>
        <v>0</v>
      </c>
      <c r="E18" s="218">
        <f t="shared" si="5"/>
        <v>0</v>
      </c>
      <c r="F18" s="219">
        <f t="shared" si="6"/>
        <v>0</v>
      </c>
      <c r="G18" s="198"/>
      <c r="H18" s="198"/>
      <c r="I18" s="198"/>
      <c r="J18" s="198"/>
      <c r="K18" s="198"/>
      <c r="L18" s="198"/>
      <c r="M18" s="198"/>
      <c r="N18" s="198"/>
      <c r="O18" s="198"/>
      <c r="P18" s="198"/>
      <c r="Q18" s="198"/>
      <c r="R18" s="198"/>
      <c r="S18" s="198"/>
      <c r="T18" s="374"/>
      <c r="U18" s="368"/>
      <c r="V18" s="369"/>
    </row>
    <row r="19" spans="1:22" ht="13">
      <c r="A19" s="45">
        <f t="shared" si="3"/>
        <v>1.6000000000000005</v>
      </c>
      <c r="B19" s="185" t="s">
        <v>114</v>
      </c>
      <c r="C19" s="303"/>
      <c r="D19" s="217">
        <f t="shared" ref="D19:D22" si="7">SUM(E19+F19)</f>
        <v>0</v>
      </c>
      <c r="E19" s="218">
        <f t="shared" si="5"/>
        <v>0</v>
      </c>
      <c r="F19" s="219">
        <f t="shared" si="6"/>
        <v>0</v>
      </c>
      <c r="G19" s="199"/>
      <c r="H19" s="199"/>
      <c r="I19" s="199"/>
      <c r="J19" s="199"/>
      <c r="K19" s="199"/>
      <c r="L19" s="199"/>
      <c r="M19" s="199"/>
      <c r="N19" s="199"/>
      <c r="O19" s="199"/>
      <c r="P19" s="199"/>
      <c r="Q19" s="199"/>
      <c r="R19" s="199"/>
      <c r="S19" s="199"/>
      <c r="T19" s="375"/>
      <c r="U19" s="370"/>
      <c r="V19" s="371"/>
    </row>
    <row r="20" spans="1:22" ht="12.5">
      <c r="A20" s="45">
        <f t="shared" si="3"/>
        <v>1.7000000000000006</v>
      </c>
      <c r="B20" s="194" t="s">
        <v>115</v>
      </c>
      <c r="C20" s="303"/>
      <c r="D20" s="217">
        <f t="shared" si="7"/>
        <v>0</v>
      </c>
      <c r="E20" s="218">
        <f t="shared" si="5"/>
        <v>0</v>
      </c>
      <c r="F20" s="219">
        <f t="shared" si="6"/>
        <v>0</v>
      </c>
      <c r="G20" s="198"/>
      <c r="H20" s="198"/>
      <c r="I20" s="198"/>
      <c r="J20" s="198"/>
      <c r="K20" s="198"/>
      <c r="L20" s="198"/>
      <c r="M20" s="198"/>
      <c r="N20" s="198"/>
      <c r="O20" s="198"/>
      <c r="P20" s="198"/>
      <c r="Q20" s="198"/>
      <c r="R20" s="198"/>
      <c r="S20" s="198"/>
      <c r="T20" s="374"/>
      <c r="U20" s="368"/>
      <c r="V20" s="369"/>
    </row>
    <row r="21" spans="1:22" ht="12.5">
      <c r="A21" s="45">
        <f t="shared" si="3"/>
        <v>1.8000000000000007</v>
      </c>
      <c r="B21" s="194" t="s">
        <v>116</v>
      </c>
      <c r="C21" s="303"/>
      <c r="D21" s="217">
        <f t="shared" si="7"/>
        <v>0</v>
      </c>
      <c r="E21" s="218">
        <f t="shared" si="5"/>
        <v>0</v>
      </c>
      <c r="F21" s="219">
        <f t="shared" si="6"/>
        <v>0</v>
      </c>
      <c r="G21" s="199"/>
      <c r="H21" s="199"/>
      <c r="I21" s="199"/>
      <c r="J21" s="199"/>
      <c r="K21" s="199"/>
      <c r="L21" s="199"/>
      <c r="M21" s="199"/>
      <c r="N21" s="199"/>
      <c r="O21" s="199"/>
      <c r="P21" s="199"/>
      <c r="Q21" s="199"/>
      <c r="R21" s="199"/>
      <c r="S21" s="199"/>
      <c r="T21" s="375"/>
      <c r="U21" s="370"/>
      <c r="V21" s="371"/>
    </row>
    <row r="22" spans="1:22" ht="12.5">
      <c r="A22" s="45">
        <f t="shared" si="3"/>
        <v>1.9000000000000008</v>
      </c>
      <c r="B22" s="194" t="s">
        <v>117</v>
      </c>
      <c r="C22" s="303"/>
      <c r="D22" s="217">
        <f t="shared" si="7"/>
        <v>0</v>
      </c>
      <c r="E22" s="218">
        <f t="shared" si="5"/>
        <v>0</v>
      </c>
      <c r="F22" s="219">
        <f t="shared" si="6"/>
        <v>0</v>
      </c>
      <c r="G22" s="198"/>
      <c r="H22" s="198"/>
      <c r="I22" s="198"/>
      <c r="J22" s="198"/>
      <c r="K22" s="198"/>
      <c r="L22" s="198"/>
      <c r="M22" s="198"/>
      <c r="N22" s="198"/>
      <c r="O22" s="198"/>
      <c r="P22" s="198"/>
      <c r="Q22" s="198"/>
      <c r="R22" s="198"/>
      <c r="S22" s="198"/>
      <c r="T22" s="374"/>
      <c r="U22" s="368"/>
      <c r="V22" s="369"/>
    </row>
    <row r="23" spans="1:22" ht="13">
      <c r="A23" s="45">
        <v>1.1100000000000001</v>
      </c>
      <c r="B23" s="205" t="s">
        <v>118</v>
      </c>
      <c r="C23" s="303"/>
      <c r="D23" s="217">
        <f>SUM(E23+F23)</f>
        <v>0</v>
      </c>
      <c r="E23" s="218">
        <f t="shared" si="5"/>
        <v>0</v>
      </c>
      <c r="F23" s="219">
        <f t="shared" si="6"/>
        <v>0</v>
      </c>
      <c r="G23" s="199"/>
      <c r="H23" s="199"/>
      <c r="I23" s="199"/>
      <c r="J23" s="199"/>
      <c r="K23" s="199"/>
      <c r="L23" s="199"/>
      <c r="M23" s="199"/>
      <c r="N23" s="199"/>
      <c r="O23" s="199"/>
      <c r="P23" s="199"/>
      <c r="Q23" s="199"/>
      <c r="R23" s="199"/>
      <c r="S23" s="199"/>
      <c r="T23" s="375"/>
      <c r="U23" s="370"/>
      <c r="V23" s="371"/>
    </row>
    <row r="24" spans="1:22" ht="12.5">
      <c r="A24" s="45">
        <f>A23+0.01</f>
        <v>1.1200000000000001</v>
      </c>
      <c r="B24" s="185" t="s">
        <v>119</v>
      </c>
      <c r="C24" s="304"/>
      <c r="D24" s="217">
        <f t="shared" ref="D24" si="8">SUM(E24+F24)</f>
        <v>0</v>
      </c>
      <c r="E24" s="218">
        <f>SUM(G24,I24,K24,M24,O24,Q24,S24,U24)</f>
        <v>0</v>
      </c>
      <c r="F24" s="219">
        <f t="shared" si="6"/>
        <v>0</v>
      </c>
      <c r="G24" s="200"/>
      <c r="H24" s="200"/>
      <c r="I24" s="200"/>
      <c r="J24" s="200"/>
      <c r="K24" s="200"/>
      <c r="L24" s="200"/>
      <c r="M24" s="200"/>
      <c r="N24" s="200"/>
      <c r="O24" s="200"/>
      <c r="P24" s="200"/>
      <c r="Q24" s="200"/>
      <c r="R24" s="200"/>
      <c r="S24" s="200"/>
      <c r="T24" s="376"/>
      <c r="U24" s="377"/>
      <c r="V24" s="378"/>
    </row>
    <row r="25" spans="1:22" ht="12.5">
      <c r="A25" s="45"/>
    </row>
    <row r="26" spans="1:22" ht="31.5" customHeight="1">
      <c r="A26" s="46">
        <v>2</v>
      </c>
      <c r="B26" s="251" t="s">
        <v>120</v>
      </c>
      <c r="C26" s="215">
        <f>'1 Workplan'!C26</f>
        <v>0</v>
      </c>
      <c r="D26" s="216">
        <f>SUM(D27:D37)</f>
        <v>0</v>
      </c>
      <c r="E26" s="216">
        <f t="shared" ref="E26" si="9">SUM(E27:E37)</f>
        <v>0</v>
      </c>
      <c r="F26" s="216">
        <f>SUM(F27:F37)</f>
        <v>0</v>
      </c>
      <c r="G26" s="197">
        <f t="shared" ref="G26:T26" si="10">SUM(G27:G37)</f>
        <v>0</v>
      </c>
      <c r="H26" s="197">
        <f t="shared" si="10"/>
        <v>0</v>
      </c>
      <c r="I26" s="197">
        <f t="shared" si="10"/>
        <v>0</v>
      </c>
      <c r="J26" s="197">
        <f t="shared" si="10"/>
        <v>0</v>
      </c>
      <c r="K26" s="197">
        <f t="shared" si="10"/>
        <v>0</v>
      </c>
      <c r="L26" s="197">
        <f t="shared" si="10"/>
        <v>0</v>
      </c>
      <c r="M26" s="197">
        <f t="shared" si="10"/>
        <v>0</v>
      </c>
      <c r="N26" s="197">
        <f t="shared" si="10"/>
        <v>0</v>
      </c>
      <c r="O26" s="197">
        <f t="shared" si="10"/>
        <v>0</v>
      </c>
      <c r="P26" s="197">
        <f t="shared" si="10"/>
        <v>0</v>
      </c>
      <c r="Q26" s="197">
        <f t="shared" si="10"/>
        <v>0</v>
      </c>
      <c r="R26" s="197">
        <f t="shared" si="10"/>
        <v>0</v>
      </c>
      <c r="S26" s="197">
        <f t="shared" si="10"/>
        <v>0</v>
      </c>
      <c r="T26" s="373">
        <f t="shared" si="10"/>
        <v>0</v>
      </c>
      <c r="U26" s="367">
        <f t="shared" ref="U26:V26" si="11">SUM(U27:U37)</f>
        <v>0</v>
      </c>
      <c r="V26" s="197">
        <f t="shared" si="11"/>
        <v>0</v>
      </c>
    </row>
    <row r="27" spans="1:22" ht="12.5">
      <c r="A27" s="47">
        <f>A26+0.1</f>
        <v>2.1</v>
      </c>
      <c r="B27" s="183" t="s">
        <v>109</v>
      </c>
      <c r="C27" s="184"/>
      <c r="D27" s="217">
        <f>SUM(E27+F27)</f>
        <v>0</v>
      </c>
      <c r="E27" s="218">
        <f>SUM(G27,I27,K27,M27,O27,Q27,S27,U27)</f>
        <v>0</v>
      </c>
      <c r="F27" s="219">
        <f>SUM(H27,J27,L27,N27,P27,R27,T27,V27)</f>
        <v>0</v>
      </c>
      <c r="G27" s="198"/>
      <c r="H27" s="198"/>
      <c r="I27" s="198"/>
      <c r="J27" s="198"/>
      <c r="K27" s="198"/>
      <c r="L27" s="198"/>
      <c r="M27" s="198"/>
      <c r="N27" s="198"/>
      <c r="O27" s="198"/>
      <c r="P27" s="198"/>
      <c r="Q27" s="198"/>
      <c r="R27" s="198"/>
      <c r="S27" s="198"/>
      <c r="T27" s="374"/>
      <c r="U27" s="368"/>
      <c r="V27" s="369"/>
    </row>
    <row r="28" spans="1:22" ht="12.5">
      <c r="A28" s="47">
        <f t="shared" ref="A28:A35" si="12">A27+0.1</f>
        <v>2.2000000000000002</v>
      </c>
      <c r="B28" s="185" t="s">
        <v>110</v>
      </c>
      <c r="C28" s="303"/>
      <c r="D28" s="217">
        <f t="shared" ref="D28:D30" si="13">SUM(E28+F28)</f>
        <v>0</v>
      </c>
      <c r="E28" s="218">
        <f t="shared" ref="E28:E37" si="14">SUM(G28,I28,K28,M28,O28,Q28,S28,U28)</f>
        <v>0</v>
      </c>
      <c r="F28" s="219">
        <f>SUM(H28,J28,L28,N28,P28,R28,T28,V28)</f>
        <v>0</v>
      </c>
      <c r="G28" s="199"/>
      <c r="H28" s="199"/>
      <c r="I28" s="199"/>
      <c r="J28" s="199"/>
      <c r="K28" s="199"/>
      <c r="L28" s="199"/>
      <c r="M28" s="199"/>
      <c r="N28" s="199"/>
      <c r="O28" s="199"/>
      <c r="P28" s="199"/>
      <c r="Q28" s="199"/>
      <c r="R28" s="199"/>
      <c r="S28" s="199"/>
      <c r="T28" s="375"/>
      <c r="U28" s="370"/>
      <c r="V28" s="371"/>
    </row>
    <row r="29" spans="1:22" ht="13">
      <c r="A29" s="47">
        <f t="shared" si="12"/>
        <v>2.3000000000000003</v>
      </c>
      <c r="B29" s="204" t="s">
        <v>111</v>
      </c>
      <c r="C29" s="303"/>
      <c r="D29" s="217">
        <f t="shared" si="13"/>
        <v>0</v>
      </c>
      <c r="E29" s="218">
        <f t="shared" si="14"/>
        <v>0</v>
      </c>
      <c r="F29" s="219">
        <f t="shared" ref="F29:F37" si="15">SUM(H29,J29,L29,N29,P29,R29,T29,V29)</f>
        <v>0</v>
      </c>
      <c r="G29" s="198"/>
      <c r="H29" s="198"/>
      <c r="I29" s="198"/>
      <c r="J29" s="198"/>
      <c r="K29" s="198"/>
      <c r="L29" s="198"/>
      <c r="M29" s="198"/>
      <c r="N29" s="198"/>
      <c r="O29" s="198"/>
      <c r="P29" s="198"/>
      <c r="Q29" s="198"/>
      <c r="R29" s="198"/>
      <c r="S29" s="198"/>
      <c r="T29" s="374"/>
      <c r="U29" s="368"/>
      <c r="V29" s="369"/>
    </row>
    <row r="30" spans="1:22" ht="12.5">
      <c r="A30" s="47">
        <f t="shared" si="12"/>
        <v>2.4000000000000004</v>
      </c>
      <c r="B30" s="185" t="s">
        <v>112</v>
      </c>
      <c r="C30" s="303"/>
      <c r="D30" s="217">
        <f t="shared" si="13"/>
        <v>0</v>
      </c>
      <c r="E30" s="218">
        <f t="shared" si="14"/>
        <v>0</v>
      </c>
      <c r="F30" s="219">
        <f t="shared" si="15"/>
        <v>0</v>
      </c>
      <c r="G30" s="199"/>
      <c r="H30" s="199"/>
      <c r="I30" s="199"/>
      <c r="J30" s="199"/>
      <c r="K30" s="199"/>
      <c r="L30" s="199"/>
      <c r="M30" s="199"/>
      <c r="N30" s="199"/>
      <c r="O30" s="199"/>
      <c r="P30" s="199"/>
      <c r="Q30" s="199"/>
      <c r="R30" s="199"/>
      <c r="S30" s="199"/>
      <c r="T30" s="375"/>
      <c r="U30" s="370"/>
      <c r="V30" s="371"/>
    </row>
    <row r="31" spans="1:22" ht="12.5">
      <c r="A31" s="47">
        <f t="shared" si="12"/>
        <v>2.5000000000000004</v>
      </c>
      <c r="B31" s="194" t="s">
        <v>113</v>
      </c>
      <c r="C31" s="303"/>
      <c r="D31" s="217">
        <f>SUM(E31+F31)</f>
        <v>0</v>
      </c>
      <c r="E31" s="218">
        <f t="shared" si="14"/>
        <v>0</v>
      </c>
      <c r="F31" s="219">
        <f t="shared" si="15"/>
        <v>0</v>
      </c>
      <c r="G31" s="198"/>
      <c r="H31" s="198"/>
      <c r="I31" s="198"/>
      <c r="J31" s="198"/>
      <c r="K31" s="198"/>
      <c r="L31" s="198"/>
      <c r="M31" s="198"/>
      <c r="N31" s="198"/>
      <c r="O31" s="198"/>
      <c r="P31" s="198"/>
      <c r="Q31" s="198"/>
      <c r="R31" s="198"/>
      <c r="S31" s="198"/>
      <c r="T31" s="374"/>
      <c r="U31" s="368"/>
      <c r="V31" s="369"/>
    </row>
    <row r="32" spans="1:22" ht="13">
      <c r="A32" s="47">
        <f t="shared" si="12"/>
        <v>2.6000000000000005</v>
      </c>
      <c r="B32" s="185" t="s">
        <v>114</v>
      </c>
      <c r="C32" s="303"/>
      <c r="D32" s="220">
        <f t="shared" ref="D32:D37" si="16">SUM(E32+F32)</f>
        <v>0</v>
      </c>
      <c r="E32" s="218">
        <f t="shared" si="14"/>
        <v>0</v>
      </c>
      <c r="F32" s="219">
        <f t="shared" si="15"/>
        <v>0</v>
      </c>
      <c r="G32" s="199"/>
      <c r="H32" s="199"/>
      <c r="I32" s="199"/>
      <c r="J32" s="199"/>
      <c r="K32" s="199"/>
      <c r="L32" s="199"/>
      <c r="M32" s="199"/>
      <c r="N32" s="199"/>
      <c r="O32" s="199"/>
      <c r="P32" s="199"/>
      <c r="Q32" s="199"/>
      <c r="R32" s="199"/>
      <c r="S32" s="199"/>
      <c r="T32" s="375"/>
      <c r="U32" s="370"/>
      <c r="V32" s="371"/>
    </row>
    <row r="33" spans="1:22" ht="12.5">
      <c r="A33" s="47">
        <f t="shared" si="12"/>
        <v>2.7000000000000006</v>
      </c>
      <c r="B33" s="194" t="s">
        <v>115</v>
      </c>
      <c r="C33" s="303"/>
      <c r="D33" s="220">
        <f t="shared" si="16"/>
        <v>0</v>
      </c>
      <c r="E33" s="218">
        <f t="shared" si="14"/>
        <v>0</v>
      </c>
      <c r="F33" s="219">
        <f t="shared" si="15"/>
        <v>0</v>
      </c>
      <c r="G33" s="198"/>
      <c r="H33" s="198"/>
      <c r="I33" s="198"/>
      <c r="J33" s="198"/>
      <c r="K33" s="198"/>
      <c r="L33" s="198"/>
      <c r="M33" s="198"/>
      <c r="N33" s="198"/>
      <c r="O33" s="198"/>
      <c r="P33" s="198"/>
      <c r="Q33" s="198"/>
      <c r="R33" s="198"/>
      <c r="S33" s="198"/>
      <c r="T33" s="374"/>
      <c r="U33" s="368"/>
      <c r="V33" s="369"/>
    </row>
    <row r="34" spans="1:22" ht="12.5">
      <c r="A34" s="47">
        <f t="shared" si="12"/>
        <v>2.8000000000000007</v>
      </c>
      <c r="B34" s="194" t="s">
        <v>116</v>
      </c>
      <c r="C34" s="303"/>
      <c r="D34" s="220">
        <f t="shared" si="16"/>
        <v>0</v>
      </c>
      <c r="E34" s="218">
        <f t="shared" si="14"/>
        <v>0</v>
      </c>
      <c r="F34" s="219">
        <f t="shared" si="15"/>
        <v>0</v>
      </c>
      <c r="G34" s="199"/>
      <c r="H34" s="199"/>
      <c r="I34" s="199"/>
      <c r="J34" s="199"/>
      <c r="K34" s="199"/>
      <c r="L34" s="199"/>
      <c r="M34" s="199"/>
      <c r="N34" s="199"/>
      <c r="O34" s="199"/>
      <c r="P34" s="199"/>
      <c r="Q34" s="199"/>
      <c r="R34" s="199"/>
      <c r="S34" s="199"/>
      <c r="T34" s="375"/>
      <c r="U34" s="370"/>
      <c r="V34" s="371"/>
    </row>
    <row r="35" spans="1:22" ht="12.5">
      <c r="A35" s="47">
        <f t="shared" si="12"/>
        <v>2.9000000000000008</v>
      </c>
      <c r="B35" s="194" t="s">
        <v>117</v>
      </c>
      <c r="C35" s="303"/>
      <c r="D35" s="220">
        <f t="shared" si="16"/>
        <v>0</v>
      </c>
      <c r="E35" s="218">
        <f t="shared" si="14"/>
        <v>0</v>
      </c>
      <c r="F35" s="219">
        <f t="shared" si="15"/>
        <v>0</v>
      </c>
      <c r="G35" s="198"/>
      <c r="H35" s="198"/>
      <c r="I35" s="198"/>
      <c r="J35" s="198"/>
      <c r="K35" s="198"/>
      <c r="L35" s="198"/>
      <c r="M35" s="198"/>
      <c r="N35" s="198"/>
      <c r="O35" s="198"/>
      <c r="P35" s="198"/>
      <c r="Q35" s="198"/>
      <c r="R35" s="198"/>
      <c r="S35" s="198"/>
      <c r="T35" s="374"/>
      <c r="U35" s="368"/>
      <c r="V35" s="369"/>
    </row>
    <row r="36" spans="1:22" ht="13">
      <c r="A36" s="47">
        <v>2.11</v>
      </c>
      <c r="B36" s="205" t="s">
        <v>118</v>
      </c>
      <c r="C36" s="303"/>
      <c r="D36" s="220">
        <f t="shared" si="16"/>
        <v>0</v>
      </c>
      <c r="E36" s="218">
        <f t="shared" si="14"/>
        <v>0</v>
      </c>
      <c r="F36" s="219">
        <f t="shared" si="15"/>
        <v>0</v>
      </c>
      <c r="G36" s="199"/>
      <c r="H36" s="199"/>
      <c r="I36" s="199"/>
      <c r="J36" s="199"/>
      <c r="K36" s="199"/>
      <c r="L36" s="199"/>
      <c r="M36" s="199"/>
      <c r="N36" s="199"/>
      <c r="O36" s="199"/>
      <c r="P36" s="199"/>
      <c r="Q36" s="199"/>
      <c r="R36" s="199"/>
      <c r="S36" s="199"/>
      <c r="T36" s="375"/>
      <c r="U36" s="370"/>
      <c r="V36" s="371"/>
    </row>
    <row r="37" spans="1:22" ht="12.5">
      <c r="A37" s="47">
        <f>A36+0.01</f>
        <v>2.1199999999999997</v>
      </c>
      <c r="B37" s="194" t="s">
        <v>119</v>
      </c>
      <c r="C37" s="303"/>
      <c r="D37" s="220">
        <f t="shared" si="16"/>
        <v>0</v>
      </c>
      <c r="E37" s="218">
        <f t="shared" si="14"/>
        <v>0</v>
      </c>
      <c r="F37" s="219">
        <f t="shared" si="15"/>
        <v>0</v>
      </c>
      <c r="G37" s="200"/>
      <c r="H37" s="200"/>
      <c r="I37" s="200"/>
      <c r="J37" s="200"/>
      <c r="K37" s="200"/>
      <c r="L37" s="200"/>
      <c r="M37" s="200"/>
      <c r="N37" s="200"/>
      <c r="O37" s="200"/>
      <c r="P37" s="200"/>
      <c r="Q37" s="200"/>
      <c r="R37" s="200"/>
      <c r="S37" s="200"/>
      <c r="T37" s="376"/>
      <c r="U37" s="377"/>
      <c r="V37" s="378"/>
    </row>
    <row r="38" spans="1:22" ht="12.5">
      <c r="A38" s="7"/>
    </row>
    <row r="39" spans="1:22" ht="31" customHeight="1">
      <c r="A39" s="46">
        <v>3</v>
      </c>
      <c r="B39" s="251" t="s">
        <v>121</v>
      </c>
      <c r="C39" s="212">
        <f>'1 Workplan'!C31</f>
        <v>0</v>
      </c>
      <c r="D39" s="221">
        <f>SUM(D40:D50)</f>
        <v>0</v>
      </c>
      <c r="E39" s="221">
        <f>SUM(E40:E50)</f>
        <v>0</v>
      </c>
      <c r="F39" s="221">
        <f>SUM(F40:F50)</f>
        <v>0</v>
      </c>
      <c r="G39" s="197">
        <f t="shared" ref="G39:T39" si="17">SUM(G40:G50)</f>
        <v>0</v>
      </c>
      <c r="H39" s="197">
        <f t="shared" si="17"/>
        <v>0</v>
      </c>
      <c r="I39" s="197">
        <f t="shared" si="17"/>
        <v>0</v>
      </c>
      <c r="J39" s="197">
        <f t="shared" si="17"/>
        <v>0</v>
      </c>
      <c r="K39" s="197">
        <f t="shared" si="17"/>
        <v>0</v>
      </c>
      <c r="L39" s="197">
        <f t="shared" si="17"/>
        <v>0</v>
      </c>
      <c r="M39" s="197">
        <f>SUM(M40:M50)</f>
        <v>0</v>
      </c>
      <c r="N39" s="197">
        <f t="shared" si="17"/>
        <v>0</v>
      </c>
      <c r="O39" s="197">
        <f t="shared" si="17"/>
        <v>0</v>
      </c>
      <c r="P39" s="197">
        <f t="shared" si="17"/>
        <v>0</v>
      </c>
      <c r="Q39" s="197">
        <f t="shared" si="17"/>
        <v>0</v>
      </c>
      <c r="R39" s="197">
        <f t="shared" si="17"/>
        <v>0</v>
      </c>
      <c r="S39" s="197">
        <f t="shared" si="17"/>
        <v>0</v>
      </c>
      <c r="T39" s="197">
        <f t="shared" si="17"/>
        <v>0</v>
      </c>
      <c r="U39" s="197">
        <f>SUM(U40:U50)</f>
        <v>0</v>
      </c>
      <c r="V39" s="197">
        <f t="shared" ref="V39" si="18">SUM(V40:V50)</f>
        <v>0</v>
      </c>
    </row>
    <row r="40" spans="1:22" ht="12.5">
      <c r="A40" s="47">
        <f>A39+0.1</f>
        <v>3.1</v>
      </c>
      <c r="B40" s="183" t="s">
        <v>109</v>
      </c>
      <c r="C40" s="303"/>
      <c r="D40" s="217">
        <f>SUM(E40+F40)</f>
        <v>0</v>
      </c>
      <c r="E40" s="218">
        <f>SUM(G40,I40,K40,M40,O40,Q40,S40,U40)</f>
        <v>0</v>
      </c>
      <c r="F40" s="219">
        <f>SUM(H40,J40,L40,N40,P40,R40,T40,V40)</f>
        <v>0</v>
      </c>
      <c r="G40" s="198"/>
      <c r="H40" s="198"/>
      <c r="I40" s="198"/>
      <c r="J40" s="198"/>
      <c r="K40" s="198"/>
      <c r="L40" s="198"/>
      <c r="M40" s="198"/>
      <c r="N40" s="198"/>
      <c r="O40" s="198"/>
      <c r="P40" s="198"/>
      <c r="Q40" s="198"/>
      <c r="R40" s="198"/>
      <c r="S40" s="198"/>
      <c r="T40" s="198"/>
      <c r="U40" s="198"/>
      <c r="V40" s="198"/>
    </row>
    <row r="41" spans="1:22" ht="12.5">
      <c r="A41" s="47">
        <f t="shared" ref="A41:A48" si="19">A40+0.1</f>
        <v>3.2</v>
      </c>
      <c r="B41" s="185" t="s">
        <v>110</v>
      </c>
      <c r="C41" s="303"/>
      <c r="D41" s="217">
        <f t="shared" ref="D41:D43" si="20">SUM(E41+F41)</f>
        <v>0</v>
      </c>
      <c r="E41" s="218">
        <f t="shared" ref="E41:E50" si="21">SUM(G41,I41,K41,M41,O41,Q41,S41,U41)</f>
        <v>0</v>
      </c>
      <c r="F41" s="219">
        <f t="shared" ref="F41:F50" si="22">SUM(H41,J41,L41,N41,P41,R41,T41,V41)</f>
        <v>0</v>
      </c>
      <c r="G41" s="199"/>
      <c r="H41" s="199"/>
      <c r="I41" s="199"/>
      <c r="J41" s="199"/>
      <c r="K41" s="199"/>
      <c r="L41" s="199"/>
      <c r="M41" s="199"/>
      <c r="N41" s="199"/>
      <c r="O41" s="199"/>
      <c r="P41" s="199"/>
      <c r="Q41" s="199"/>
      <c r="R41" s="199"/>
      <c r="S41" s="199"/>
      <c r="T41" s="199"/>
      <c r="U41" s="199"/>
      <c r="V41" s="199"/>
    </row>
    <row r="42" spans="1:22" ht="13">
      <c r="A42" s="47">
        <f t="shared" si="19"/>
        <v>3.3000000000000003</v>
      </c>
      <c r="B42" s="204" t="s">
        <v>111</v>
      </c>
      <c r="C42" s="303"/>
      <c r="D42" s="217">
        <f t="shared" si="20"/>
        <v>0</v>
      </c>
      <c r="E42" s="218">
        <f t="shared" si="21"/>
        <v>0</v>
      </c>
      <c r="F42" s="219">
        <f t="shared" si="22"/>
        <v>0</v>
      </c>
      <c r="G42" s="198"/>
      <c r="H42" s="198"/>
      <c r="I42" s="198"/>
      <c r="J42" s="198"/>
      <c r="K42" s="198"/>
      <c r="L42" s="198"/>
      <c r="M42" s="198"/>
      <c r="N42" s="198"/>
      <c r="O42" s="198"/>
      <c r="P42" s="198"/>
      <c r="Q42" s="198"/>
      <c r="R42" s="198"/>
      <c r="S42" s="198"/>
      <c r="T42" s="198"/>
      <c r="U42" s="198"/>
      <c r="V42" s="198"/>
    </row>
    <row r="43" spans="1:22" ht="12.5">
      <c r="A43" s="47">
        <f t="shared" si="19"/>
        <v>3.4000000000000004</v>
      </c>
      <c r="B43" s="185" t="s">
        <v>112</v>
      </c>
      <c r="C43" s="303"/>
      <c r="D43" s="217">
        <f t="shared" si="20"/>
        <v>0</v>
      </c>
      <c r="E43" s="218">
        <f t="shared" si="21"/>
        <v>0</v>
      </c>
      <c r="F43" s="219">
        <f t="shared" si="22"/>
        <v>0</v>
      </c>
      <c r="G43" s="199"/>
      <c r="H43" s="199"/>
      <c r="I43" s="199"/>
      <c r="J43" s="199"/>
      <c r="K43" s="199"/>
      <c r="L43" s="199"/>
      <c r="M43" s="199"/>
      <c r="N43" s="199"/>
      <c r="O43" s="199"/>
      <c r="P43" s="199"/>
      <c r="Q43" s="199"/>
      <c r="R43" s="199"/>
      <c r="S43" s="199"/>
      <c r="T43" s="199"/>
      <c r="U43" s="199"/>
      <c r="V43" s="199"/>
    </row>
    <row r="44" spans="1:22" ht="12.5">
      <c r="A44" s="47">
        <f t="shared" si="19"/>
        <v>3.5000000000000004</v>
      </c>
      <c r="B44" s="194" t="s">
        <v>113</v>
      </c>
      <c r="C44" s="303"/>
      <c r="D44" s="220">
        <f>SUM(E44+F44)</f>
        <v>0</v>
      </c>
      <c r="E44" s="218">
        <f t="shared" si="21"/>
        <v>0</v>
      </c>
      <c r="F44" s="219">
        <f t="shared" si="22"/>
        <v>0</v>
      </c>
      <c r="G44" s="198"/>
      <c r="H44" s="198"/>
      <c r="I44" s="198"/>
      <c r="J44" s="198"/>
      <c r="K44" s="198"/>
      <c r="L44" s="198"/>
      <c r="M44" s="198"/>
      <c r="N44" s="198"/>
      <c r="O44" s="198"/>
      <c r="P44" s="198"/>
      <c r="Q44" s="198"/>
      <c r="R44" s="198"/>
      <c r="S44" s="198"/>
      <c r="T44" s="198"/>
      <c r="U44" s="198"/>
      <c r="V44" s="198"/>
    </row>
    <row r="45" spans="1:22" ht="13">
      <c r="A45" s="47">
        <f t="shared" si="19"/>
        <v>3.6000000000000005</v>
      </c>
      <c r="B45" s="185" t="s">
        <v>114</v>
      </c>
      <c r="C45" s="303"/>
      <c r="D45" s="222">
        <f t="shared" ref="D45:D48" si="23">SUM(E45+F45)</f>
        <v>0</v>
      </c>
      <c r="E45" s="218">
        <f t="shared" si="21"/>
        <v>0</v>
      </c>
      <c r="F45" s="219">
        <f t="shared" si="22"/>
        <v>0</v>
      </c>
      <c r="G45" s="199"/>
      <c r="H45" s="199"/>
      <c r="I45" s="199"/>
      <c r="J45" s="199"/>
      <c r="K45" s="199"/>
      <c r="L45" s="199"/>
      <c r="M45" s="199"/>
      <c r="N45" s="199"/>
      <c r="O45" s="199"/>
      <c r="P45" s="199"/>
      <c r="Q45" s="199"/>
      <c r="R45" s="199"/>
      <c r="S45" s="199"/>
      <c r="T45" s="199"/>
      <c r="U45" s="199"/>
      <c r="V45" s="199"/>
    </row>
    <row r="46" spans="1:22" ht="12.5">
      <c r="A46" s="47">
        <f t="shared" si="19"/>
        <v>3.7000000000000006</v>
      </c>
      <c r="B46" s="194" t="s">
        <v>115</v>
      </c>
      <c r="C46" s="303"/>
      <c r="D46" s="220">
        <f t="shared" si="23"/>
        <v>0</v>
      </c>
      <c r="E46" s="218">
        <f t="shared" si="21"/>
        <v>0</v>
      </c>
      <c r="F46" s="219">
        <f t="shared" si="22"/>
        <v>0</v>
      </c>
      <c r="G46" s="198"/>
      <c r="H46" s="198"/>
      <c r="I46" s="198"/>
      <c r="J46" s="198"/>
      <c r="K46" s="198"/>
      <c r="L46" s="198"/>
      <c r="M46" s="198"/>
      <c r="N46" s="198"/>
      <c r="O46" s="198"/>
      <c r="P46" s="198"/>
      <c r="Q46" s="198"/>
      <c r="R46" s="198"/>
      <c r="S46" s="198"/>
      <c r="T46" s="198"/>
      <c r="U46" s="198"/>
      <c r="V46" s="198"/>
    </row>
    <row r="47" spans="1:22" ht="12.5">
      <c r="A47" s="47">
        <f t="shared" si="19"/>
        <v>3.8000000000000007</v>
      </c>
      <c r="B47" s="194" t="s">
        <v>116</v>
      </c>
      <c r="C47" s="303"/>
      <c r="D47" s="222">
        <f t="shared" si="23"/>
        <v>0</v>
      </c>
      <c r="E47" s="218">
        <f t="shared" si="21"/>
        <v>0</v>
      </c>
      <c r="F47" s="219">
        <f t="shared" si="22"/>
        <v>0</v>
      </c>
      <c r="G47" s="199"/>
      <c r="H47" s="199"/>
      <c r="I47" s="199"/>
      <c r="J47" s="199"/>
      <c r="K47" s="199"/>
      <c r="L47" s="199"/>
      <c r="M47" s="199"/>
      <c r="N47" s="199"/>
      <c r="O47" s="199"/>
      <c r="P47" s="199"/>
      <c r="Q47" s="199"/>
      <c r="R47" s="199"/>
      <c r="S47" s="199"/>
      <c r="T47" s="199"/>
      <c r="U47" s="199"/>
      <c r="V47" s="199"/>
    </row>
    <row r="48" spans="1:22" ht="12.5">
      <c r="A48" s="47">
        <f t="shared" si="19"/>
        <v>3.9000000000000008</v>
      </c>
      <c r="B48" s="194" t="s">
        <v>117</v>
      </c>
      <c r="C48" s="303"/>
      <c r="D48" s="220">
        <f t="shared" si="23"/>
        <v>0</v>
      </c>
      <c r="E48" s="218">
        <f t="shared" si="21"/>
        <v>0</v>
      </c>
      <c r="F48" s="219">
        <f t="shared" si="22"/>
        <v>0</v>
      </c>
      <c r="G48" s="198"/>
      <c r="H48" s="198"/>
      <c r="I48" s="198"/>
      <c r="J48" s="198"/>
      <c r="K48" s="198"/>
      <c r="L48" s="198"/>
      <c r="M48" s="198"/>
      <c r="N48" s="198"/>
      <c r="O48" s="198"/>
      <c r="P48" s="198"/>
      <c r="Q48" s="198"/>
      <c r="R48" s="198"/>
      <c r="S48" s="198"/>
      <c r="T48" s="198"/>
      <c r="U48" s="198"/>
      <c r="V48" s="198"/>
    </row>
    <row r="49" spans="1:22" ht="13">
      <c r="A49" s="45">
        <v>3.11</v>
      </c>
      <c r="B49" s="205" t="s">
        <v>118</v>
      </c>
      <c r="C49" s="305"/>
      <c r="D49" s="223">
        <f>SUM(E49+F49)</f>
        <v>0</v>
      </c>
      <c r="E49" s="218">
        <f t="shared" si="21"/>
        <v>0</v>
      </c>
      <c r="F49" s="219">
        <f t="shared" si="22"/>
        <v>0</v>
      </c>
      <c r="G49" s="199"/>
      <c r="H49" s="199"/>
      <c r="I49" s="199"/>
      <c r="J49" s="199"/>
      <c r="K49" s="199"/>
      <c r="L49" s="199"/>
      <c r="M49" s="199"/>
      <c r="N49" s="199"/>
      <c r="O49" s="199"/>
      <c r="P49" s="199"/>
      <c r="Q49" s="199"/>
      <c r="R49" s="199"/>
      <c r="S49" s="199"/>
      <c r="T49" s="199"/>
      <c r="U49" s="199"/>
      <c r="V49" s="199"/>
    </row>
    <row r="50" spans="1:22" ht="12.5">
      <c r="A50" s="47">
        <f>A49+0.01</f>
        <v>3.1199999999999997</v>
      </c>
      <c r="B50" s="194" t="s">
        <v>119</v>
      </c>
      <c r="C50" s="303"/>
      <c r="D50" s="220">
        <f>SUM(E50+F50)</f>
        <v>0</v>
      </c>
      <c r="E50" s="218">
        <f t="shared" si="21"/>
        <v>0</v>
      </c>
      <c r="F50" s="219">
        <f t="shared" si="22"/>
        <v>0</v>
      </c>
      <c r="G50" s="200"/>
      <c r="H50" s="200"/>
      <c r="I50" s="200"/>
      <c r="J50" s="200"/>
      <c r="K50" s="200"/>
      <c r="L50" s="200"/>
      <c r="M50" s="200"/>
      <c r="N50" s="200"/>
      <c r="O50" s="200"/>
      <c r="P50" s="200"/>
      <c r="Q50" s="200"/>
      <c r="R50" s="200"/>
      <c r="S50" s="200"/>
      <c r="T50" s="200"/>
      <c r="U50" s="200"/>
      <c r="V50" s="200"/>
    </row>
    <row r="51" spans="1:22" ht="12.5">
      <c r="A51" s="47"/>
      <c r="B51" s="25" t="s">
        <v>69</v>
      </c>
      <c r="C51" s="26"/>
      <c r="D51" s="193"/>
      <c r="E51" s="193"/>
      <c r="F51" s="193"/>
      <c r="G51" s="193"/>
      <c r="H51" s="193"/>
      <c r="I51" s="193"/>
      <c r="J51" s="193"/>
      <c r="K51" s="193"/>
      <c r="L51" s="193"/>
      <c r="M51" s="193"/>
      <c r="N51" s="193"/>
      <c r="O51" s="193"/>
      <c r="P51" s="193"/>
      <c r="Q51" s="193"/>
      <c r="R51" s="193"/>
      <c r="S51" s="193"/>
      <c r="T51" s="193"/>
      <c r="U51" s="193"/>
      <c r="V51" s="193"/>
    </row>
    <row r="52" spans="1:22" ht="26.25" customHeight="1">
      <c r="A52" s="46">
        <v>4</v>
      </c>
      <c r="B52" s="253" t="s">
        <v>122</v>
      </c>
      <c r="C52" s="214"/>
      <c r="D52" s="221">
        <f>SUM(D53:D63)</f>
        <v>0</v>
      </c>
      <c r="E52" s="221">
        <f>SUM(E53:E63)</f>
        <v>0</v>
      </c>
      <c r="F52" s="221">
        <f>SUM(F53:F63)</f>
        <v>0</v>
      </c>
      <c r="G52" s="197">
        <f t="shared" ref="G52:K52" si="24">SUM(G57:G62)</f>
        <v>0</v>
      </c>
      <c r="H52" s="197">
        <f t="shared" si="24"/>
        <v>0</v>
      </c>
      <c r="I52" s="197">
        <f t="shared" si="24"/>
        <v>0</v>
      </c>
      <c r="J52" s="197">
        <f t="shared" si="24"/>
        <v>0</v>
      </c>
      <c r="K52" s="197">
        <f t="shared" si="24"/>
        <v>0</v>
      </c>
      <c r="L52" s="197">
        <f>SUM(L57:L62)</f>
        <v>0</v>
      </c>
      <c r="M52" s="197">
        <f>SUM(M57:M62)</f>
        <v>0</v>
      </c>
      <c r="N52" s="197">
        <f t="shared" ref="N52:S52" si="25">SUM(N57:N62)</f>
        <v>0</v>
      </c>
      <c r="O52" s="197">
        <f t="shared" si="25"/>
        <v>0</v>
      </c>
      <c r="P52" s="197">
        <f t="shared" si="25"/>
        <v>0</v>
      </c>
      <c r="Q52" s="197">
        <f t="shared" si="25"/>
        <v>0</v>
      </c>
      <c r="R52" s="197">
        <f t="shared" si="25"/>
        <v>0</v>
      </c>
      <c r="S52" s="197">
        <f t="shared" si="25"/>
        <v>0</v>
      </c>
      <c r="T52" s="197">
        <f>SUM(T57:T62)</f>
        <v>0</v>
      </c>
      <c r="U52" s="197">
        <f>SUM(U57:U62)</f>
        <v>0</v>
      </c>
      <c r="V52" s="197">
        <f t="shared" ref="V52" si="26">SUM(V57:V62)</f>
        <v>0</v>
      </c>
    </row>
    <row r="53" spans="1:22" ht="12.5">
      <c r="A53" s="47">
        <f>A52+0.1</f>
        <v>4.0999999999999996</v>
      </c>
      <c r="B53" s="183" t="s">
        <v>109</v>
      </c>
      <c r="C53" s="303"/>
      <c r="D53" s="217">
        <f>SUM(E53+F53)</f>
        <v>0</v>
      </c>
      <c r="E53" s="218">
        <f>SUM(G53,I53,K53,M53,O53,Q53,S53,U53)</f>
        <v>0</v>
      </c>
      <c r="F53" s="219">
        <f>SUM(H53,J53,L53,N53,P53,R53,T53,V53)</f>
        <v>0</v>
      </c>
      <c r="G53" s="198"/>
      <c r="H53" s="198"/>
      <c r="I53" s="198"/>
      <c r="J53" s="198"/>
      <c r="K53" s="198"/>
      <c r="L53" s="198"/>
      <c r="M53" s="198"/>
      <c r="N53" s="198"/>
      <c r="O53" s="198"/>
      <c r="P53" s="198"/>
      <c r="Q53" s="198"/>
      <c r="R53" s="198"/>
      <c r="S53" s="198"/>
      <c r="T53" s="198"/>
      <c r="U53" s="198"/>
      <c r="V53" s="198"/>
    </row>
    <row r="54" spans="1:22" ht="12.5">
      <c r="A54" s="47">
        <f t="shared" ref="A54:A61" si="27">A53+0.1</f>
        <v>4.1999999999999993</v>
      </c>
      <c r="B54" s="185" t="s">
        <v>110</v>
      </c>
      <c r="C54" s="303"/>
      <c r="D54" s="217">
        <f t="shared" ref="D54:D63" si="28">SUM(E54+F54)</f>
        <v>0</v>
      </c>
      <c r="E54" s="218">
        <f t="shared" ref="E54:E63" si="29">SUM(G54,I54,K54,M54,O54,Q54,S54,U54)</f>
        <v>0</v>
      </c>
      <c r="F54" s="219">
        <f t="shared" ref="F54:F63" si="30">SUM(H54,J54,L54,N54,P54,R54,T54,V54)</f>
        <v>0</v>
      </c>
      <c r="G54" s="199"/>
      <c r="H54" s="199"/>
      <c r="I54" s="199"/>
      <c r="J54" s="199"/>
      <c r="K54" s="199"/>
      <c r="L54" s="199"/>
      <c r="M54" s="199"/>
      <c r="N54" s="199"/>
      <c r="O54" s="199"/>
      <c r="P54" s="199"/>
      <c r="Q54" s="199"/>
      <c r="R54" s="199"/>
      <c r="S54" s="199"/>
      <c r="T54" s="199"/>
      <c r="U54" s="199"/>
      <c r="V54" s="199"/>
    </row>
    <row r="55" spans="1:22" ht="13">
      <c r="A55" s="47">
        <f t="shared" si="27"/>
        <v>4.2999999999999989</v>
      </c>
      <c r="B55" s="204" t="s">
        <v>111</v>
      </c>
      <c r="C55" s="303"/>
      <c r="D55" s="217">
        <f t="shared" si="28"/>
        <v>0</v>
      </c>
      <c r="E55" s="218">
        <f t="shared" si="29"/>
        <v>0</v>
      </c>
      <c r="F55" s="219">
        <f t="shared" si="30"/>
        <v>0</v>
      </c>
      <c r="G55" s="198"/>
      <c r="H55" s="198"/>
      <c r="I55" s="198"/>
      <c r="J55" s="198"/>
      <c r="K55" s="198"/>
      <c r="L55" s="198"/>
      <c r="M55" s="198"/>
      <c r="N55" s="198"/>
      <c r="O55" s="198"/>
      <c r="P55" s="198"/>
      <c r="Q55" s="198"/>
      <c r="R55" s="198"/>
      <c r="S55" s="198"/>
      <c r="T55" s="198"/>
      <c r="U55" s="198"/>
      <c r="V55" s="198"/>
    </row>
    <row r="56" spans="1:22" ht="12.5">
      <c r="A56" s="47">
        <f t="shared" si="27"/>
        <v>4.3999999999999986</v>
      </c>
      <c r="B56" s="185" t="s">
        <v>112</v>
      </c>
      <c r="C56" s="303"/>
      <c r="D56" s="217">
        <f t="shared" si="28"/>
        <v>0</v>
      </c>
      <c r="E56" s="218">
        <f t="shared" si="29"/>
        <v>0</v>
      </c>
      <c r="F56" s="219">
        <f t="shared" si="30"/>
        <v>0</v>
      </c>
      <c r="G56" s="199"/>
      <c r="H56" s="199"/>
      <c r="I56" s="199"/>
      <c r="J56" s="199"/>
      <c r="K56" s="199"/>
      <c r="L56" s="199"/>
      <c r="M56" s="199"/>
      <c r="N56" s="199"/>
      <c r="O56" s="199"/>
      <c r="P56" s="199"/>
      <c r="Q56" s="199"/>
      <c r="R56" s="199"/>
      <c r="S56" s="199"/>
      <c r="T56" s="199"/>
      <c r="U56" s="199"/>
      <c r="V56" s="199"/>
    </row>
    <row r="57" spans="1:22" ht="12.5">
      <c r="A57" s="47">
        <f t="shared" si="27"/>
        <v>4.4999999999999982</v>
      </c>
      <c r="B57" s="194" t="s">
        <v>113</v>
      </c>
      <c r="C57" s="306"/>
      <c r="D57" s="220">
        <f t="shared" si="28"/>
        <v>0</v>
      </c>
      <c r="E57" s="218">
        <f t="shared" si="29"/>
        <v>0</v>
      </c>
      <c r="F57" s="219">
        <f t="shared" si="30"/>
        <v>0</v>
      </c>
      <c r="G57" s="198"/>
      <c r="H57" s="198"/>
      <c r="I57" s="198"/>
      <c r="J57" s="198"/>
      <c r="K57" s="198"/>
      <c r="L57" s="198"/>
      <c r="M57" s="198"/>
      <c r="N57" s="198"/>
      <c r="O57" s="198"/>
      <c r="P57" s="198"/>
      <c r="Q57" s="198"/>
      <c r="R57" s="198"/>
      <c r="S57" s="198"/>
      <c r="T57" s="198"/>
      <c r="U57" s="198"/>
      <c r="V57" s="198"/>
    </row>
    <row r="58" spans="1:22" ht="13">
      <c r="A58" s="47">
        <f t="shared" si="27"/>
        <v>4.5999999999999979</v>
      </c>
      <c r="B58" s="185" t="s">
        <v>114</v>
      </c>
      <c r="C58" s="306"/>
      <c r="D58" s="222">
        <f t="shared" si="28"/>
        <v>0</v>
      </c>
      <c r="E58" s="218">
        <f t="shared" si="29"/>
        <v>0</v>
      </c>
      <c r="F58" s="219">
        <f t="shared" si="30"/>
        <v>0</v>
      </c>
      <c r="G58" s="199"/>
      <c r="H58" s="199"/>
      <c r="I58" s="199"/>
      <c r="J58" s="199"/>
      <c r="K58" s="199"/>
      <c r="L58" s="199"/>
      <c r="M58" s="199"/>
      <c r="N58" s="199"/>
      <c r="O58" s="199"/>
      <c r="P58" s="199"/>
      <c r="Q58" s="199"/>
      <c r="R58" s="199"/>
      <c r="S58" s="199"/>
      <c r="T58" s="199"/>
      <c r="U58" s="199"/>
      <c r="V58" s="199"/>
    </row>
    <row r="59" spans="1:22" ht="12.5">
      <c r="A59" s="47">
        <f t="shared" si="27"/>
        <v>4.6999999999999975</v>
      </c>
      <c r="B59" s="194" t="s">
        <v>115</v>
      </c>
      <c r="C59" s="306"/>
      <c r="D59" s="220">
        <f t="shared" si="28"/>
        <v>0</v>
      </c>
      <c r="E59" s="218">
        <f t="shared" si="29"/>
        <v>0</v>
      </c>
      <c r="F59" s="219">
        <f t="shared" si="30"/>
        <v>0</v>
      </c>
      <c r="G59" s="198"/>
      <c r="H59" s="198"/>
      <c r="I59" s="198"/>
      <c r="J59" s="198"/>
      <c r="K59" s="198"/>
      <c r="L59" s="198"/>
      <c r="M59" s="198"/>
      <c r="N59" s="198"/>
      <c r="O59" s="198"/>
      <c r="P59" s="198"/>
      <c r="Q59" s="198"/>
      <c r="R59" s="198"/>
      <c r="S59" s="198"/>
      <c r="T59" s="198"/>
      <c r="U59" s="198"/>
      <c r="V59" s="198"/>
    </row>
    <row r="60" spans="1:22" ht="12.5">
      <c r="A60" s="47">
        <f t="shared" si="27"/>
        <v>4.7999999999999972</v>
      </c>
      <c r="B60" s="194" t="s">
        <v>116</v>
      </c>
      <c r="C60" s="306"/>
      <c r="D60" s="222">
        <f t="shared" si="28"/>
        <v>0</v>
      </c>
      <c r="E60" s="218">
        <f t="shared" si="29"/>
        <v>0</v>
      </c>
      <c r="F60" s="219">
        <f t="shared" si="30"/>
        <v>0</v>
      </c>
      <c r="G60" s="199"/>
      <c r="H60" s="199"/>
      <c r="I60" s="199"/>
      <c r="J60" s="199"/>
      <c r="K60" s="199"/>
      <c r="L60" s="199"/>
      <c r="M60" s="199"/>
      <c r="N60" s="199"/>
      <c r="O60" s="199"/>
      <c r="P60" s="199"/>
      <c r="Q60" s="199"/>
      <c r="R60" s="199"/>
      <c r="S60" s="199"/>
      <c r="T60" s="199"/>
      <c r="U60" s="199"/>
      <c r="V60" s="199"/>
    </row>
    <row r="61" spans="1:22" ht="12.5">
      <c r="A61" s="47">
        <f t="shared" si="27"/>
        <v>4.8999999999999968</v>
      </c>
      <c r="B61" s="194" t="s">
        <v>117</v>
      </c>
      <c r="C61" s="306"/>
      <c r="D61" s="220">
        <f t="shared" si="28"/>
        <v>0</v>
      </c>
      <c r="E61" s="218">
        <f t="shared" si="29"/>
        <v>0</v>
      </c>
      <c r="F61" s="219">
        <f t="shared" si="30"/>
        <v>0</v>
      </c>
      <c r="G61" s="198"/>
      <c r="H61" s="198"/>
      <c r="I61" s="198"/>
      <c r="J61" s="198"/>
      <c r="K61" s="198"/>
      <c r="L61" s="198"/>
      <c r="M61" s="198"/>
      <c r="N61" s="198"/>
      <c r="O61" s="198"/>
      <c r="P61" s="198"/>
      <c r="Q61" s="198"/>
      <c r="R61" s="198"/>
      <c r="S61" s="198"/>
      <c r="T61" s="198"/>
      <c r="U61" s="198"/>
      <c r="V61" s="198"/>
    </row>
    <row r="62" spans="1:22" ht="13">
      <c r="A62" s="47">
        <v>4.1100000000000003</v>
      </c>
      <c r="B62" s="205" t="s">
        <v>118</v>
      </c>
      <c r="C62" s="306"/>
      <c r="D62" s="222">
        <f t="shared" si="28"/>
        <v>0</v>
      </c>
      <c r="E62" s="218">
        <f t="shared" si="29"/>
        <v>0</v>
      </c>
      <c r="F62" s="219">
        <f t="shared" si="30"/>
        <v>0</v>
      </c>
      <c r="G62" s="199"/>
      <c r="H62" s="199"/>
      <c r="I62" s="199"/>
      <c r="J62" s="199"/>
      <c r="K62" s="199"/>
      <c r="L62" s="199"/>
      <c r="M62" s="199"/>
      <c r="N62" s="199"/>
      <c r="O62" s="199"/>
      <c r="P62" s="199"/>
      <c r="Q62" s="199"/>
      <c r="R62" s="199"/>
      <c r="S62" s="199"/>
      <c r="T62" s="199"/>
      <c r="U62" s="199"/>
      <c r="V62" s="199"/>
    </row>
    <row r="63" spans="1:22" ht="12.5">
      <c r="A63" s="47">
        <f>A62+0.01</f>
        <v>4.12</v>
      </c>
      <c r="B63" s="194" t="s">
        <v>123</v>
      </c>
      <c r="C63" s="303"/>
      <c r="D63" s="220">
        <f t="shared" si="28"/>
        <v>0</v>
      </c>
      <c r="E63" s="218">
        <f t="shared" si="29"/>
        <v>0</v>
      </c>
      <c r="F63" s="219">
        <f t="shared" si="30"/>
        <v>0</v>
      </c>
      <c r="G63" s="200"/>
      <c r="H63" s="200"/>
      <c r="I63" s="200"/>
      <c r="J63" s="200"/>
      <c r="K63" s="200"/>
      <c r="L63" s="200"/>
      <c r="M63" s="200"/>
      <c r="N63" s="200"/>
      <c r="O63" s="200"/>
      <c r="P63" s="200"/>
      <c r="Q63" s="200"/>
      <c r="R63" s="200"/>
      <c r="S63" s="200"/>
      <c r="T63" s="200"/>
      <c r="U63" s="200"/>
      <c r="V63" s="200"/>
    </row>
    <row r="64" spans="1:22" ht="12.5">
      <c r="A64" s="26"/>
      <c r="B64" s="26"/>
      <c r="C64" s="26"/>
      <c r="D64" s="193"/>
      <c r="E64" s="193"/>
      <c r="F64" s="193"/>
      <c r="G64" s="193"/>
      <c r="H64" s="193"/>
      <c r="I64" s="193"/>
      <c r="J64" s="193"/>
      <c r="K64" s="193"/>
      <c r="L64" s="193"/>
      <c r="M64" s="193"/>
      <c r="N64" s="193"/>
      <c r="O64" s="193"/>
      <c r="P64" s="193"/>
      <c r="Q64" s="193"/>
      <c r="R64" s="193"/>
      <c r="S64" s="193"/>
      <c r="T64" s="193"/>
      <c r="U64" s="193"/>
      <c r="V64" s="193"/>
    </row>
    <row r="65" spans="1:22" ht="39" customHeight="1">
      <c r="A65" s="46">
        <v>5</v>
      </c>
      <c r="B65" s="254" t="s">
        <v>124</v>
      </c>
      <c r="C65" s="213" t="s">
        <v>125</v>
      </c>
      <c r="D65" s="221">
        <f>SUM(D66:D76)</f>
        <v>0</v>
      </c>
      <c r="E65" s="221">
        <f>SUM(E66:E76)</f>
        <v>0</v>
      </c>
      <c r="F65" s="221">
        <f>SUM(F66:F76)</f>
        <v>0</v>
      </c>
      <c r="G65" s="197">
        <f t="shared" ref="G65:T65" si="31">SUM(G66:G76)</f>
        <v>0</v>
      </c>
      <c r="H65" s="197">
        <f t="shared" si="31"/>
        <v>0</v>
      </c>
      <c r="I65" s="197">
        <f t="shared" si="31"/>
        <v>0</v>
      </c>
      <c r="J65" s="197">
        <f t="shared" si="31"/>
        <v>0</v>
      </c>
      <c r="K65" s="197">
        <f t="shared" si="31"/>
        <v>0</v>
      </c>
      <c r="L65" s="197">
        <f t="shared" si="31"/>
        <v>0</v>
      </c>
      <c r="M65" s="197">
        <f t="shared" si="31"/>
        <v>0</v>
      </c>
      <c r="N65" s="197">
        <f t="shared" si="31"/>
        <v>0</v>
      </c>
      <c r="O65" s="197">
        <f t="shared" si="31"/>
        <v>0</v>
      </c>
      <c r="P65" s="197">
        <f t="shared" si="31"/>
        <v>0</v>
      </c>
      <c r="Q65" s="197">
        <f t="shared" si="31"/>
        <v>0</v>
      </c>
      <c r="R65" s="197">
        <f t="shared" si="31"/>
        <v>0</v>
      </c>
      <c r="S65" s="197">
        <f t="shared" si="31"/>
        <v>0</v>
      </c>
      <c r="T65" s="197">
        <f t="shared" si="31"/>
        <v>0</v>
      </c>
      <c r="U65" s="197">
        <f t="shared" ref="U65:V65" si="32">SUM(U66:U76)</f>
        <v>0</v>
      </c>
      <c r="V65" s="197">
        <f t="shared" si="32"/>
        <v>0</v>
      </c>
    </row>
    <row r="66" spans="1:22" ht="12.5">
      <c r="A66" s="47">
        <f>A65+0.1</f>
        <v>5.0999999999999996</v>
      </c>
      <c r="B66" s="183" t="s">
        <v>109</v>
      </c>
      <c r="C66" s="303"/>
      <c r="D66" s="217">
        <f>SUM(E66+F66)</f>
        <v>0</v>
      </c>
      <c r="E66" s="218">
        <f>SUM(G66,I66,K66,M66,O66,Q66,S66,U66)</f>
        <v>0</v>
      </c>
      <c r="F66" s="219">
        <f>SUM(H66,J66,L66,N66,P66,R66,T66,V66)</f>
        <v>0</v>
      </c>
      <c r="G66" s="198"/>
      <c r="H66" s="198"/>
      <c r="I66" s="198"/>
      <c r="J66" s="198"/>
      <c r="K66" s="198"/>
      <c r="L66" s="198"/>
      <c r="M66" s="198"/>
      <c r="N66" s="198"/>
      <c r="O66" s="198"/>
      <c r="P66" s="198"/>
      <c r="Q66" s="198"/>
      <c r="R66" s="198"/>
      <c r="S66" s="198"/>
      <c r="T66" s="198"/>
      <c r="U66" s="198"/>
      <c r="V66" s="198"/>
    </row>
    <row r="67" spans="1:22" ht="12.5">
      <c r="A67" s="47">
        <f t="shared" ref="A67:A74" si="33">A66+0.1</f>
        <v>5.1999999999999993</v>
      </c>
      <c r="B67" s="185" t="s">
        <v>110</v>
      </c>
      <c r="C67" s="303"/>
      <c r="D67" s="217">
        <f t="shared" ref="D67:D69" si="34">SUM(E67+F67)</f>
        <v>0</v>
      </c>
      <c r="E67" s="218">
        <f t="shared" ref="E67:E76" si="35">SUM(G67,I67,K67,M67,O67,Q67,S67,U67)</f>
        <v>0</v>
      </c>
      <c r="F67" s="219">
        <f t="shared" ref="F67:F76" si="36">SUM(H67,J67,L67,N67,P67,R67,T67,V67)</f>
        <v>0</v>
      </c>
      <c r="G67" s="199"/>
      <c r="H67" s="199"/>
      <c r="I67" s="199"/>
      <c r="J67" s="199"/>
      <c r="K67" s="199"/>
      <c r="L67" s="199"/>
      <c r="M67" s="199"/>
      <c r="N67" s="199"/>
      <c r="O67" s="199"/>
      <c r="P67" s="199"/>
      <c r="Q67" s="199"/>
      <c r="R67" s="199"/>
      <c r="S67" s="199"/>
      <c r="T67" s="199"/>
      <c r="U67" s="199"/>
      <c r="V67" s="199"/>
    </row>
    <row r="68" spans="1:22" ht="13">
      <c r="A68" s="47">
        <f t="shared" si="33"/>
        <v>5.2999999999999989</v>
      </c>
      <c r="B68" s="204" t="s">
        <v>111</v>
      </c>
      <c r="C68" s="303"/>
      <c r="D68" s="217">
        <f t="shared" si="34"/>
        <v>0</v>
      </c>
      <c r="E68" s="218">
        <f t="shared" si="35"/>
        <v>0</v>
      </c>
      <c r="F68" s="219">
        <f t="shared" si="36"/>
        <v>0</v>
      </c>
      <c r="G68" s="198"/>
      <c r="H68" s="198"/>
      <c r="I68" s="198"/>
      <c r="J68" s="198"/>
      <c r="K68" s="198"/>
      <c r="L68" s="198"/>
      <c r="M68" s="198"/>
      <c r="N68" s="198"/>
      <c r="O68" s="198"/>
      <c r="P68" s="198"/>
      <c r="Q68" s="198"/>
      <c r="R68" s="198"/>
      <c r="S68" s="198"/>
      <c r="T68" s="198"/>
      <c r="U68" s="198"/>
      <c r="V68" s="198"/>
    </row>
    <row r="69" spans="1:22" ht="12.5">
      <c r="A69" s="47">
        <f t="shared" si="33"/>
        <v>5.3999999999999986</v>
      </c>
      <c r="B69" s="185" t="s">
        <v>112</v>
      </c>
      <c r="C69" s="303"/>
      <c r="D69" s="217">
        <f t="shared" si="34"/>
        <v>0</v>
      </c>
      <c r="E69" s="218">
        <f t="shared" si="35"/>
        <v>0</v>
      </c>
      <c r="F69" s="219">
        <f t="shared" si="36"/>
        <v>0</v>
      </c>
      <c r="G69" s="199"/>
      <c r="H69" s="199"/>
      <c r="I69" s="199"/>
      <c r="J69" s="199"/>
      <c r="K69" s="199"/>
      <c r="L69" s="199"/>
      <c r="M69" s="199"/>
      <c r="N69" s="199"/>
      <c r="O69" s="199"/>
      <c r="P69" s="199"/>
      <c r="Q69" s="199"/>
      <c r="R69" s="199"/>
      <c r="S69" s="199"/>
      <c r="T69" s="199"/>
      <c r="U69" s="199"/>
      <c r="V69" s="199"/>
    </row>
    <row r="70" spans="1:22" ht="12.5">
      <c r="A70" s="47">
        <f t="shared" si="33"/>
        <v>5.4999999999999982</v>
      </c>
      <c r="B70" s="194" t="s">
        <v>113</v>
      </c>
      <c r="C70" s="303"/>
      <c r="D70" s="220">
        <f>SUM(E70+F70)</f>
        <v>0</v>
      </c>
      <c r="E70" s="218">
        <f t="shared" si="35"/>
        <v>0</v>
      </c>
      <c r="F70" s="219">
        <f t="shared" si="36"/>
        <v>0</v>
      </c>
      <c r="G70" s="198"/>
      <c r="H70" s="198"/>
      <c r="I70" s="198"/>
      <c r="J70" s="198"/>
      <c r="K70" s="198"/>
      <c r="L70" s="198"/>
      <c r="M70" s="198"/>
      <c r="N70" s="198"/>
      <c r="O70" s="198"/>
      <c r="P70" s="198"/>
      <c r="Q70" s="198"/>
      <c r="R70" s="198"/>
      <c r="S70" s="198"/>
      <c r="T70" s="198"/>
      <c r="U70" s="198"/>
      <c r="V70" s="198"/>
    </row>
    <row r="71" spans="1:22" ht="13">
      <c r="A71" s="47">
        <f t="shared" si="33"/>
        <v>5.5999999999999979</v>
      </c>
      <c r="B71" s="185" t="s">
        <v>114</v>
      </c>
      <c r="C71" s="303"/>
      <c r="D71" s="222">
        <f t="shared" ref="D71:D76" si="37">SUM(E71+F71)</f>
        <v>0</v>
      </c>
      <c r="E71" s="218">
        <f t="shared" si="35"/>
        <v>0</v>
      </c>
      <c r="F71" s="219">
        <f t="shared" si="36"/>
        <v>0</v>
      </c>
      <c r="G71" s="199"/>
      <c r="H71" s="199"/>
      <c r="I71" s="199"/>
      <c r="J71" s="199"/>
      <c r="K71" s="199"/>
      <c r="L71" s="199"/>
      <c r="M71" s="199"/>
      <c r="N71" s="199"/>
      <c r="O71" s="199"/>
      <c r="P71" s="199"/>
      <c r="Q71" s="199"/>
      <c r="R71" s="199"/>
      <c r="S71" s="199"/>
      <c r="T71" s="199"/>
      <c r="U71" s="199"/>
      <c r="V71" s="199"/>
    </row>
    <row r="72" spans="1:22" ht="12.5">
      <c r="A72" s="47">
        <f t="shared" si="33"/>
        <v>5.6999999999999975</v>
      </c>
      <c r="B72" s="194" t="s">
        <v>115</v>
      </c>
      <c r="C72" s="303"/>
      <c r="D72" s="220">
        <f t="shared" si="37"/>
        <v>0</v>
      </c>
      <c r="E72" s="218">
        <f t="shared" si="35"/>
        <v>0</v>
      </c>
      <c r="F72" s="219">
        <f t="shared" si="36"/>
        <v>0</v>
      </c>
      <c r="G72" s="198"/>
      <c r="H72" s="198"/>
      <c r="I72" s="198"/>
      <c r="J72" s="198"/>
      <c r="K72" s="198"/>
      <c r="L72" s="198"/>
      <c r="M72" s="198"/>
      <c r="N72" s="198"/>
      <c r="O72" s="198"/>
      <c r="P72" s="198"/>
      <c r="Q72" s="198"/>
      <c r="R72" s="198"/>
      <c r="S72" s="198"/>
      <c r="T72" s="198"/>
      <c r="U72" s="198"/>
      <c r="V72" s="198"/>
    </row>
    <row r="73" spans="1:22" ht="12.5">
      <c r="A73" s="47">
        <f t="shared" si="33"/>
        <v>5.7999999999999972</v>
      </c>
      <c r="B73" s="194" t="s">
        <v>116</v>
      </c>
      <c r="C73" s="303"/>
      <c r="D73" s="222">
        <f t="shared" si="37"/>
        <v>0</v>
      </c>
      <c r="E73" s="218">
        <f t="shared" si="35"/>
        <v>0</v>
      </c>
      <c r="F73" s="219">
        <f t="shared" si="36"/>
        <v>0</v>
      </c>
      <c r="G73" s="199"/>
      <c r="H73" s="199"/>
      <c r="I73" s="199"/>
      <c r="J73" s="199"/>
      <c r="K73" s="199"/>
      <c r="L73" s="199"/>
      <c r="M73" s="199"/>
      <c r="N73" s="199"/>
      <c r="O73" s="199"/>
      <c r="P73" s="199"/>
      <c r="Q73" s="199"/>
      <c r="R73" s="199"/>
      <c r="S73" s="199"/>
      <c r="T73" s="199"/>
      <c r="U73" s="199"/>
      <c r="V73" s="199"/>
    </row>
    <row r="74" spans="1:22" ht="12.5">
      <c r="A74" s="47">
        <f t="shared" si="33"/>
        <v>5.8999999999999968</v>
      </c>
      <c r="B74" s="194" t="s">
        <v>117</v>
      </c>
      <c r="C74" s="303"/>
      <c r="D74" s="220">
        <f t="shared" si="37"/>
        <v>0</v>
      </c>
      <c r="E74" s="218">
        <f t="shared" si="35"/>
        <v>0</v>
      </c>
      <c r="F74" s="219">
        <f t="shared" si="36"/>
        <v>0</v>
      </c>
      <c r="G74" s="198"/>
      <c r="H74" s="198"/>
      <c r="I74" s="198"/>
      <c r="J74" s="198"/>
      <c r="K74" s="198"/>
      <c r="L74" s="198"/>
      <c r="M74" s="198"/>
      <c r="N74" s="198"/>
      <c r="O74" s="198"/>
      <c r="P74" s="198"/>
      <c r="Q74" s="198"/>
      <c r="R74" s="198"/>
      <c r="S74" s="198"/>
      <c r="T74" s="198"/>
      <c r="U74" s="198"/>
      <c r="V74" s="198"/>
    </row>
    <row r="75" spans="1:22" ht="13">
      <c r="A75" s="327">
        <v>5.0999999999999996</v>
      </c>
      <c r="B75" s="205" t="s">
        <v>118</v>
      </c>
      <c r="C75" s="305"/>
      <c r="D75" s="223">
        <f t="shared" si="37"/>
        <v>0</v>
      </c>
      <c r="E75" s="218">
        <f t="shared" si="35"/>
        <v>0</v>
      </c>
      <c r="F75" s="219">
        <f t="shared" si="36"/>
        <v>0</v>
      </c>
      <c r="G75" s="199"/>
      <c r="H75" s="199"/>
      <c r="I75" s="199"/>
      <c r="J75" s="199"/>
      <c r="K75" s="199"/>
      <c r="L75" s="199"/>
      <c r="M75" s="199"/>
      <c r="N75" s="199"/>
      <c r="O75" s="199"/>
      <c r="P75" s="199"/>
      <c r="Q75" s="199"/>
      <c r="R75" s="199"/>
      <c r="S75" s="199"/>
      <c r="T75" s="199"/>
      <c r="U75" s="199"/>
      <c r="V75" s="199"/>
    </row>
    <row r="76" spans="1:22" ht="12.5">
      <c r="A76" s="179">
        <f>A75+0.01</f>
        <v>5.1099999999999994</v>
      </c>
      <c r="B76" s="195" t="s">
        <v>119</v>
      </c>
      <c r="C76" s="307"/>
      <c r="D76" s="227">
        <f t="shared" si="37"/>
        <v>0</v>
      </c>
      <c r="E76" s="218">
        <f t="shared" si="35"/>
        <v>0</v>
      </c>
      <c r="F76" s="219">
        <f t="shared" si="36"/>
        <v>0</v>
      </c>
      <c r="G76" s="199"/>
      <c r="H76" s="199"/>
      <c r="I76" s="199"/>
      <c r="J76" s="199"/>
      <c r="K76" s="199"/>
      <c r="L76" s="199"/>
      <c r="M76" s="199"/>
      <c r="N76" s="199"/>
      <c r="O76" s="199"/>
      <c r="P76" s="199"/>
      <c r="Q76" s="199"/>
      <c r="R76" s="199"/>
      <c r="S76" s="199"/>
      <c r="T76" s="199"/>
      <c r="U76" s="199"/>
      <c r="V76" s="199"/>
    </row>
    <row r="77" spans="1:22" ht="12.5">
      <c r="A77" s="26"/>
      <c r="B77" s="26"/>
      <c r="C77" s="26"/>
      <c r="D77" s="193"/>
      <c r="E77" s="193"/>
      <c r="F77" s="193"/>
      <c r="G77" s="193"/>
      <c r="H77" s="193"/>
      <c r="I77" s="193"/>
      <c r="J77" s="193"/>
      <c r="K77" s="193"/>
      <c r="L77" s="193"/>
      <c r="M77" s="193"/>
      <c r="N77" s="193"/>
      <c r="O77" s="193"/>
      <c r="P77" s="193"/>
      <c r="Q77" s="193"/>
      <c r="R77" s="193"/>
      <c r="S77" s="193"/>
      <c r="T77" s="193"/>
      <c r="U77" s="193"/>
      <c r="V77" s="193"/>
    </row>
    <row r="78" spans="1:22" ht="27" customHeight="1">
      <c r="A78" s="46">
        <v>6</v>
      </c>
      <c r="B78" s="254" t="s">
        <v>126</v>
      </c>
      <c r="C78" s="232" t="s">
        <v>127</v>
      </c>
      <c r="D78" s="221">
        <f>SUM(D79:D82)</f>
        <v>0</v>
      </c>
      <c r="E78" s="221">
        <f>SUM(E79:E82)</f>
        <v>0</v>
      </c>
      <c r="F78" s="221">
        <f>SUM(F79:F82)</f>
        <v>0</v>
      </c>
      <c r="G78" s="191">
        <f t="shared" ref="G78:T78" si="38">SUM(G79:G80)</f>
        <v>0</v>
      </c>
      <c r="H78" s="191">
        <f t="shared" si="38"/>
        <v>0</v>
      </c>
      <c r="I78" s="191">
        <f t="shared" si="38"/>
        <v>0</v>
      </c>
      <c r="J78" s="191">
        <f t="shared" si="38"/>
        <v>0</v>
      </c>
      <c r="K78" s="191">
        <f t="shared" si="38"/>
        <v>0</v>
      </c>
      <c r="L78" s="191">
        <f t="shared" si="38"/>
        <v>0</v>
      </c>
      <c r="M78" s="192">
        <f t="shared" si="38"/>
        <v>0</v>
      </c>
      <c r="N78" s="192">
        <f t="shared" si="38"/>
        <v>0</v>
      </c>
      <c r="O78" s="192">
        <f t="shared" si="38"/>
        <v>0</v>
      </c>
      <c r="P78" s="192">
        <f t="shared" si="38"/>
        <v>0</v>
      </c>
      <c r="Q78" s="192">
        <f t="shared" si="38"/>
        <v>0</v>
      </c>
      <c r="R78" s="192">
        <f t="shared" si="38"/>
        <v>0</v>
      </c>
      <c r="S78" s="231">
        <f t="shared" si="38"/>
        <v>0</v>
      </c>
      <c r="T78" s="230">
        <f t="shared" si="38"/>
        <v>0</v>
      </c>
      <c r="U78" s="192">
        <f t="shared" ref="U78:V78" si="39">SUM(U79:U80)</f>
        <v>0</v>
      </c>
      <c r="V78" s="192">
        <f t="shared" si="39"/>
        <v>0</v>
      </c>
    </row>
    <row r="79" spans="1:22" ht="12.5">
      <c r="A79" s="196">
        <v>6.1</v>
      </c>
      <c r="B79" s="311" t="s">
        <v>128</v>
      </c>
      <c r="C79" s="308"/>
      <c r="D79" s="226">
        <f t="shared" ref="D79:D81" si="40">SUM(E79+F79)</f>
        <v>0</v>
      </c>
      <c r="E79" s="224">
        <f>SUM(G79,I79,K79,M79,O79,Q79,S79,U79)</f>
        <v>0</v>
      </c>
      <c r="F79" s="225">
        <f>SUM(H79,J79,L79,N79,P79,R79,T79,V79)</f>
        <v>0</v>
      </c>
      <c r="G79" s="198"/>
      <c r="H79" s="198"/>
      <c r="I79" s="198"/>
      <c r="J79" s="198"/>
      <c r="K79" s="198"/>
      <c r="L79" s="198"/>
      <c r="M79" s="198"/>
      <c r="N79" s="198"/>
      <c r="O79" s="198"/>
      <c r="P79" s="198"/>
      <c r="Q79" s="198"/>
      <c r="R79" s="198"/>
      <c r="S79" s="198"/>
      <c r="T79" s="198"/>
      <c r="U79" s="198"/>
      <c r="V79" s="198"/>
    </row>
    <row r="80" spans="1:22" ht="12.5">
      <c r="A80" s="196">
        <f t="shared" ref="A80" si="41">A79+0.1</f>
        <v>6.1999999999999993</v>
      </c>
      <c r="B80" s="326" t="s">
        <v>129</v>
      </c>
      <c r="C80" s="309"/>
      <c r="D80" s="226">
        <f t="shared" si="40"/>
        <v>0</v>
      </c>
      <c r="E80" s="224">
        <f t="shared" ref="E80:E82" si="42">SUM(G80,I80,K80,M80,O80,Q80,S80,U80)</f>
        <v>0</v>
      </c>
      <c r="F80" s="225">
        <f t="shared" ref="F80:F82" si="43">SUM(H80,J80,L80,N80,P80,R80,T80,V80)</f>
        <v>0</v>
      </c>
      <c r="G80" s="198"/>
      <c r="H80" s="198"/>
      <c r="I80" s="198"/>
      <c r="J80" s="198"/>
      <c r="K80" s="198"/>
      <c r="L80" s="198"/>
      <c r="M80" s="198"/>
      <c r="N80" s="198"/>
      <c r="O80" s="198"/>
      <c r="P80" s="198"/>
      <c r="Q80" s="198"/>
      <c r="R80" s="198"/>
      <c r="S80" s="198"/>
      <c r="T80" s="198"/>
      <c r="U80" s="198"/>
      <c r="V80" s="198"/>
    </row>
    <row r="81" spans="1:22" ht="12.5">
      <c r="A81" s="196">
        <v>6.4</v>
      </c>
      <c r="B81" s="326" t="s">
        <v>130</v>
      </c>
      <c r="C81" s="309"/>
      <c r="D81" s="226">
        <f t="shared" si="40"/>
        <v>0</v>
      </c>
      <c r="E81" s="224">
        <f t="shared" si="42"/>
        <v>0</v>
      </c>
      <c r="F81" s="225">
        <f t="shared" si="43"/>
        <v>0</v>
      </c>
      <c r="G81" s="198"/>
      <c r="H81" s="198"/>
      <c r="I81" s="198"/>
      <c r="J81" s="198"/>
      <c r="K81" s="198"/>
      <c r="L81" s="198"/>
      <c r="M81" s="198"/>
      <c r="N81" s="198"/>
      <c r="O81" s="198"/>
      <c r="P81" s="198"/>
      <c r="Q81" s="198"/>
      <c r="R81" s="198"/>
      <c r="S81" s="198"/>
      <c r="T81" s="198"/>
      <c r="U81" s="198"/>
      <c r="V81" s="198"/>
    </row>
    <row r="82" spans="1:22" s="178" customFormat="1" ht="12.5">
      <c r="A82" s="228">
        <f>A80+0.1</f>
        <v>6.2999999999999989</v>
      </c>
      <c r="B82" s="300" t="s">
        <v>131</v>
      </c>
      <c r="C82" s="310"/>
      <c r="D82" s="226">
        <f t="shared" ref="D82" si="44">SUM(E82+F82)</f>
        <v>0</v>
      </c>
      <c r="E82" s="224">
        <f t="shared" si="42"/>
        <v>0</v>
      </c>
      <c r="F82" s="225">
        <f t="shared" si="43"/>
        <v>0</v>
      </c>
      <c r="G82" s="301"/>
      <c r="H82" s="301"/>
      <c r="I82" s="301"/>
      <c r="J82" s="301"/>
      <c r="K82" s="301"/>
      <c r="L82" s="301"/>
      <c r="M82" s="301"/>
      <c r="N82" s="301"/>
      <c r="O82" s="301"/>
      <c r="P82" s="301"/>
      <c r="Q82" s="301"/>
      <c r="R82" s="301"/>
      <c r="S82" s="301"/>
      <c r="T82" s="301"/>
      <c r="U82" s="301"/>
      <c r="V82" s="301"/>
    </row>
    <row r="83" spans="1:22" ht="12.5">
      <c r="A83" s="26"/>
      <c r="B83" s="26"/>
      <c r="C83" s="26"/>
      <c r="D83" s="193"/>
      <c r="E83" s="193"/>
      <c r="F83" s="193"/>
      <c r="G83" s="193"/>
      <c r="H83" s="193"/>
      <c r="I83" s="193"/>
      <c r="J83" s="193"/>
      <c r="K83" s="193"/>
      <c r="L83" s="193"/>
      <c r="M83" s="193"/>
      <c r="N83" s="193"/>
      <c r="O83" s="193"/>
      <c r="P83" s="193"/>
      <c r="Q83" s="193"/>
      <c r="R83" s="193"/>
      <c r="S83" s="193"/>
      <c r="T83" s="193"/>
      <c r="U83" s="193"/>
      <c r="V83" s="193"/>
    </row>
    <row r="84" spans="1:22" ht="13">
      <c r="A84" s="42">
        <v>7</v>
      </c>
      <c r="B84" s="27" t="s">
        <v>132</v>
      </c>
      <c r="C84" s="28"/>
      <c r="D84" s="132">
        <f>SUM(E84+F84)</f>
        <v>0</v>
      </c>
      <c r="E84" s="132">
        <f>SUM(E13,E26,E39,E52,E65,E78)</f>
        <v>0</v>
      </c>
      <c r="F84" s="132">
        <f>SUM(F13,F26,F39,F52,F65,F78)</f>
        <v>0</v>
      </c>
      <c r="G84" s="133">
        <f t="shared" ref="G84:T84" si="45">G13+G26+G39+G52+G65+G78</f>
        <v>0</v>
      </c>
      <c r="H84" s="133">
        <f t="shared" si="45"/>
        <v>0</v>
      </c>
      <c r="I84" s="133">
        <f t="shared" si="45"/>
        <v>0</v>
      </c>
      <c r="J84" s="133">
        <f t="shared" si="45"/>
        <v>0</v>
      </c>
      <c r="K84" s="133">
        <f t="shared" si="45"/>
        <v>0</v>
      </c>
      <c r="L84" s="133">
        <f t="shared" si="45"/>
        <v>0</v>
      </c>
      <c r="M84" s="133">
        <f t="shared" si="45"/>
        <v>0</v>
      </c>
      <c r="N84" s="133">
        <f t="shared" si="45"/>
        <v>0</v>
      </c>
      <c r="O84" s="133">
        <f t="shared" si="45"/>
        <v>0</v>
      </c>
      <c r="P84" s="133">
        <f t="shared" si="45"/>
        <v>0</v>
      </c>
      <c r="Q84" s="133">
        <f t="shared" si="45"/>
        <v>0</v>
      </c>
      <c r="R84" s="133">
        <f t="shared" si="45"/>
        <v>0</v>
      </c>
      <c r="S84" s="133">
        <f t="shared" si="45"/>
        <v>0</v>
      </c>
      <c r="T84" s="133">
        <f t="shared" si="45"/>
        <v>0</v>
      </c>
      <c r="U84" s="133">
        <f t="shared" ref="U84:V84" si="46">U13+U26+U39+U52+U65+U78</f>
        <v>0</v>
      </c>
      <c r="V84" s="133">
        <f t="shared" si="46"/>
        <v>0</v>
      </c>
    </row>
    <row r="85" spans="1:22" ht="12.5">
      <c r="A85" s="47"/>
      <c r="D85" s="131"/>
      <c r="E85" s="131"/>
      <c r="F85" s="131"/>
      <c r="G85" s="131"/>
      <c r="H85" s="131"/>
      <c r="I85" s="131"/>
      <c r="J85" s="131"/>
      <c r="K85" s="131"/>
      <c r="L85" s="131"/>
      <c r="M85" s="131"/>
      <c r="N85" s="131"/>
      <c r="O85" s="131"/>
      <c r="P85" s="131"/>
      <c r="Q85" s="131"/>
      <c r="R85" s="131"/>
      <c r="S85" s="131"/>
      <c r="T85" s="131"/>
      <c r="U85" s="131"/>
      <c r="V85" s="131"/>
    </row>
    <row r="86" spans="1:22" ht="12.5">
      <c r="A86" s="228">
        <v>8</v>
      </c>
      <c r="B86" s="201" t="s">
        <v>133</v>
      </c>
      <c r="C86" s="312"/>
      <c r="D86" s="226">
        <f>SUM(E86+F86)</f>
        <v>0</v>
      </c>
      <c r="E86" s="224">
        <f>SUM(G86,I86,K86,M86,O86,Q86,S86,U86)</f>
        <v>0</v>
      </c>
      <c r="F86" s="225">
        <f>SUM(H86,J86,L86,N86,P86,R86,T86,V86)</f>
        <v>0</v>
      </c>
      <c r="G86" s="199"/>
      <c r="H86" s="199"/>
      <c r="I86" s="199"/>
      <c r="J86" s="199"/>
      <c r="K86" s="199"/>
      <c r="L86" s="199"/>
      <c r="M86" s="199"/>
      <c r="N86" s="199"/>
      <c r="O86" s="199"/>
      <c r="P86" s="199"/>
      <c r="Q86" s="199"/>
      <c r="R86" s="199"/>
      <c r="S86" s="199"/>
      <c r="T86" s="199"/>
      <c r="U86" s="199"/>
      <c r="V86" s="199"/>
    </row>
    <row r="87" spans="1:22" s="176" customFormat="1" ht="12.5">
      <c r="A87" s="169"/>
      <c r="B87" s="170"/>
      <c r="C87" s="171"/>
      <c r="D87" s="172"/>
      <c r="E87" s="173"/>
      <c r="F87" s="174"/>
      <c r="G87" s="172"/>
      <c r="H87" s="175"/>
      <c r="I87" s="172"/>
      <c r="J87" s="175"/>
      <c r="K87" s="172"/>
      <c r="L87" s="175"/>
      <c r="M87" s="173"/>
      <c r="N87" s="175"/>
      <c r="O87" s="172"/>
      <c r="P87" s="175"/>
      <c r="Q87" s="172"/>
      <c r="R87" s="175"/>
      <c r="S87" s="172"/>
      <c r="T87" s="175"/>
      <c r="U87" s="173"/>
      <c r="V87" s="175"/>
    </row>
    <row r="88" spans="1:22" ht="13">
      <c r="A88" s="42">
        <v>9</v>
      </c>
      <c r="B88" s="27" t="s">
        <v>134</v>
      </c>
      <c r="C88" s="28"/>
      <c r="D88" s="132">
        <f>SUM(D84+D86)</f>
        <v>0</v>
      </c>
      <c r="E88" s="132">
        <f>SUM(E84+E86)</f>
        <v>0</v>
      </c>
      <c r="F88" s="132">
        <f>SUM(F84+F86)</f>
        <v>0</v>
      </c>
      <c r="G88" s="133">
        <f t="shared" ref="G88:T88" si="47">G84+G86</f>
        <v>0</v>
      </c>
      <c r="H88" s="133">
        <f t="shared" si="47"/>
        <v>0</v>
      </c>
      <c r="I88" s="133">
        <f t="shared" si="47"/>
        <v>0</v>
      </c>
      <c r="J88" s="133">
        <f t="shared" si="47"/>
        <v>0</v>
      </c>
      <c r="K88" s="133">
        <f t="shared" si="47"/>
        <v>0</v>
      </c>
      <c r="L88" s="133">
        <f t="shared" si="47"/>
        <v>0</v>
      </c>
      <c r="M88" s="133">
        <f t="shared" si="47"/>
        <v>0</v>
      </c>
      <c r="N88" s="133">
        <f t="shared" si="47"/>
        <v>0</v>
      </c>
      <c r="O88" s="133">
        <f t="shared" si="47"/>
        <v>0</v>
      </c>
      <c r="P88" s="133">
        <f t="shared" si="47"/>
        <v>0</v>
      </c>
      <c r="Q88" s="133">
        <f t="shared" si="47"/>
        <v>0</v>
      </c>
      <c r="R88" s="133">
        <f t="shared" si="47"/>
        <v>0</v>
      </c>
      <c r="S88" s="133">
        <f t="shared" si="47"/>
        <v>0</v>
      </c>
      <c r="T88" s="133">
        <f t="shared" si="47"/>
        <v>0</v>
      </c>
      <c r="U88" s="133">
        <f t="shared" ref="U88:V88" si="48">U84+U86</f>
        <v>0</v>
      </c>
      <c r="V88" s="133">
        <f t="shared" si="48"/>
        <v>0</v>
      </c>
    </row>
    <row r="90" spans="1:22" ht="13">
      <c r="B90" s="7" t="s">
        <v>135</v>
      </c>
    </row>
    <row r="91" spans="1:22" ht="12.5"/>
    <row r="92" spans="1:22" ht="14.5">
      <c r="A92" s="42">
        <v>10</v>
      </c>
      <c r="B92" s="487" t="s">
        <v>136</v>
      </c>
      <c r="C92" s="488"/>
      <c r="D92" s="302" t="str">
        <f>IFERROR(E88/D88,"-")</f>
        <v>-</v>
      </c>
      <c r="E92" s="20" t="s">
        <v>137</v>
      </c>
    </row>
    <row r="93" spans="1:22" ht="14.5">
      <c r="A93" s="42">
        <v>11</v>
      </c>
      <c r="B93" s="489" t="s">
        <v>138</v>
      </c>
      <c r="C93" s="488"/>
      <c r="D93" s="302" t="str">
        <f>IFERROR(E86/E84,"-")</f>
        <v>-</v>
      </c>
      <c r="E93" s="20" t="s">
        <v>139</v>
      </c>
    </row>
    <row r="94" spans="1:22" ht="13">
      <c r="B94" s="229" t="s">
        <v>140</v>
      </c>
    </row>
    <row r="96" spans="1:22" ht="12.5"/>
    <row r="97" spans="1:16" ht="15" customHeight="1">
      <c r="B97" s="182" t="s">
        <v>141</v>
      </c>
      <c r="H97" s="473" t="s">
        <v>142</v>
      </c>
      <c r="I97" s="474"/>
      <c r="J97" s="474"/>
      <c r="K97" s="474"/>
    </row>
    <row r="98" spans="1:16" ht="16" customHeight="1">
      <c r="B98" s="490" t="s">
        <v>143</v>
      </c>
      <c r="C98" s="491"/>
      <c r="D98" s="73" t="s">
        <v>104</v>
      </c>
      <c r="E98" s="62" t="s">
        <v>105</v>
      </c>
      <c r="F98" s="62" t="s">
        <v>106</v>
      </c>
      <c r="H98" s="492" t="s">
        <v>144</v>
      </c>
      <c r="I98" s="493"/>
      <c r="J98" s="494"/>
      <c r="K98" s="495" t="s">
        <v>145</v>
      </c>
      <c r="L98" s="495"/>
      <c r="M98" s="493" t="s">
        <v>146</v>
      </c>
      <c r="N98" s="496"/>
      <c r="O98" s="493" t="s">
        <v>147</v>
      </c>
      <c r="P98" s="494"/>
    </row>
    <row r="99" spans="1:16" ht="15" customHeight="1">
      <c r="A99" s="70"/>
      <c r="B99" s="283" t="str">
        <f>B13</f>
        <v>Sub-Goal 1 Total</v>
      </c>
      <c r="C99" s="284"/>
      <c r="D99" s="288">
        <f>SUM(E99+F99)</f>
        <v>0</v>
      </c>
      <c r="E99" s="289">
        <f>+E13</f>
        <v>0</v>
      </c>
      <c r="F99" s="289">
        <f>+F13</f>
        <v>0</v>
      </c>
      <c r="H99" s="430" t="s">
        <v>109</v>
      </c>
      <c r="I99" s="431"/>
      <c r="J99" s="432"/>
      <c r="K99" s="433">
        <f>M99+O99</f>
        <v>0</v>
      </c>
      <c r="L99" s="433"/>
      <c r="M99" s="434">
        <f t="shared" ref="M99:M114" si="49">SUMIF($B$13:$B$88,H99,$E$13:$E$88)</f>
        <v>0</v>
      </c>
      <c r="N99" s="435"/>
      <c r="O99" s="434">
        <f t="shared" ref="O99:O114" si="50">SUMIF($B$13:$B$88,J99,$F$13:$F$88)</f>
        <v>0</v>
      </c>
      <c r="P99" s="436"/>
    </row>
    <row r="100" spans="1:16" ht="14.25" customHeight="1">
      <c r="A100" s="70"/>
      <c r="B100" s="285" t="str">
        <f>B26</f>
        <v>Sub-Goal 2 Total</v>
      </c>
      <c r="C100" s="286"/>
      <c r="D100" s="290">
        <f>SUM(E100+F100)</f>
        <v>0</v>
      </c>
      <c r="E100" s="289">
        <f>+E26</f>
        <v>0</v>
      </c>
      <c r="F100" s="289">
        <f>+F26</f>
        <v>0</v>
      </c>
      <c r="H100" s="430" t="s">
        <v>110</v>
      </c>
      <c r="I100" s="431"/>
      <c r="J100" s="432"/>
      <c r="K100" s="433">
        <f t="shared" ref="K100:K107" si="51">M100+O100</f>
        <v>0</v>
      </c>
      <c r="L100" s="433"/>
      <c r="M100" s="434">
        <f t="shared" si="49"/>
        <v>0</v>
      </c>
      <c r="N100" s="435"/>
      <c r="O100" s="434">
        <f t="shared" si="50"/>
        <v>0</v>
      </c>
      <c r="P100" s="436"/>
    </row>
    <row r="101" spans="1:16" ht="14.25" customHeight="1">
      <c r="A101" s="70"/>
      <c r="B101" s="285" t="str">
        <f>B39</f>
        <v>Sub-Goal 3 Total</v>
      </c>
      <c r="C101" s="286"/>
      <c r="D101" s="290">
        <f t="shared" ref="D101:D102" si="52">SUM(E101+F101)</f>
        <v>0</v>
      </c>
      <c r="E101" s="289">
        <f>E39</f>
        <v>0</v>
      </c>
      <c r="F101" s="289">
        <f>F39</f>
        <v>0</v>
      </c>
      <c r="H101" s="430" t="s">
        <v>148</v>
      </c>
      <c r="I101" s="431"/>
      <c r="J101" s="432"/>
      <c r="K101" s="433">
        <f t="shared" si="51"/>
        <v>0</v>
      </c>
      <c r="L101" s="433"/>
      <c r="M101" s="434">
        <f t="shared" si="49"/>
        <v>0</v>
      </c>
      <c r="N101" s="435"/>
      <c r="O101" s="434">
        <f t="shared" si="50"/>
        <v>0</v>
      </c>
      <c r="P101" s="436"/>
    </row>
    <row r="102" spans="1:16" ht="14.25" customHeight="1">
      <c r="A102" s="70"/>
      <c r="B102" s="285" t="str">
        <f>B52</f>
        <v>Acceleration &amp; Engagement activities</v>
      </c>
      <c r="C102" s="286"/>
      <c r="D102" s="290">
        <f t="shared" si="52"/>
        <v>0</v>
      </c>
      <c r="E102" s="289">
        <f>E52</f>
        <v>0</v>
      </c>
      <c r="F102" s="289">
        <f>F52</f>
        <v>0</v>
      </c>
      <c r="H102" s="430" t="s">
        <v>112</v>
      </c>
      <c r="I102" s="431"/>
      <c r="J102" s="432"/>
      <c r="K102" s="433">
        <f t="shared" si="51"/>
        <v>0</v>
      </c>
      <c r="L102" s="433"/>
      <c r="M102" s="434">
        <f t="shared" si="49"/>
        <v>0</v>
      </c>
      <c r="N102" s="435"/>
      <c r="O102" s="434">
        <f t="shared" si="50"/>
        <v>0</v>
      </c>
      <c r="P102" s="436"/>
    </row>
    <row r="103" spans="1:16" ht="14.15" customHeight="1">
      <c r="A103" s="70"/>
      <c r="B103" s="285" t="str">
        <f>B65</f>
        <v>Reporting</v>
      </c>
      <c r="C103" s="286"/>
      <c r="D103" s="290">
        <f>SUM(E103+F103)</f>
        <v>0</v>
      </c>
      <c r="E103" s="289">
        <f>E65</f>
        <v>0</v>
      </c>
      <c r="F103" s="289">
        <f>F65</f>
        <v>0</v>
      </c>
      <c r="H103" s="430" t="s">
        <v>113</v>
      </c>
      <c r="I103" s="431"/>
      <c r="J103" s="432"/>
      <c r="K103" s="433">
        <f t="shared" si="51"/>
        <v>0</v>
      </c>
      <c r="L103" s="433"/>
      <c r="M103" s="434">
        <f t="shared" si="49"/>
        <v>0</v>
      </c>
      <c r="N103" s="435"/>
      <c r="O103" s="434">
        <f t="shared" si="50"/>
        <v>0</v>
      </c>
      <c r="P103" s="436"/>
    </row>
    <row r="104" spans="1:16" ht="14">
      <c r="A104" s="70"/>
      <c r="B104" s="285" t="str">
        <f>+B78</f>
        <v>Other mandatory activities</v>
      </c>
      <c r="C104" s="286"/>
      <c r="D104" s="290">
        <f>SUM(E104+F104)</f>
        <v>0</v>
      </c>
      <c r="E104" s="289">
        <f>+E78</f>
        <v>0</v>
      </c>
      <c r="F104" s="289">
        <f>+F78</f>
        <v>0</v>
      </c>
      <c r="H104" s="430" t="s">
        <v>149</v>
      </c>
      <c r="I104" s="431"/>
      <c r="J104" s="432"/>
      <c r="K104" s="433">
        <f t="shared" si="51"/>
        <v>0</v>
      </c>
      <c r="L104" s="433"/>
      <c r="M104" s="434">
        <f t="shared" si="49"/>
        <v>0</v>
      </c>
      <c r="N104" s="435"/>
      <c r="O104" s="434">
        <f t="shared" si="50"/>
        <v>0</v>
      </c>
      <c r="P104" s="436"/>
    </row>
    <row r="105" spans="1:16" ht="14">
      <c r="A105" s="71"/>
      <c r="B105" s="285" t="str">
        <f>B86</f>
        <v>Gen &amp; Admin. Expenses</v>
      </c>
      <c r="C105" s="287"/>
      <c r="D105" s="290">
        <f>SUM(E105+F105)</f>
        <v>0</v>
      </c>
      <c r="E105" s="289">
        <f>E86</f>
        <v>0</v>
      </c>
      <c r="F105" s="289">
        <f>F86</f>
        <v>0</v>
      </c>
      <c r="H105" s="430" t="s">
        <v>115</v>
      </c>
      <c r="I105" s="431"/>
      <c r="J105" s="432"/>
      <c r="K105" s="433">
        <f t="shared" si="51"/>
        <v>0</v>
      </c>
      <c r="L105" s="433"/>
      <c r="M105" s="434">
        <f t="shared" si="49"/>
        <v>0</v>
      </c>
      <c r="N105" s="435"/>
      <c r="O105" s="434">
        <f t="shared" si="50"/>
        <v>0</v>
      </c>
      <c r="P105" s="436"/>
    </row>
    <row r="106" spans="1:16" ht="14.15" customHeight="1">
      <c r="A106" s="71"/>
      <c r="B106" s="27" t="s">
        <v>134</v>
      </c>
      <c r="C106" s="38"/>
      <c r="D106" s="37">
        <f>SUM(D99:D105)</f>
        <v>0</v>
      </c>
      <c r="E106" s="37">
        <f>SUM(E99:E105)</f>
        <v>0</v>
      </c>
      <c r="F106" s="37">
        <f>SUM(F99:F105)</f>
        <v>0</v>
      </c>
      <c r="H106" s="430" t="s">
        <v>116</v>
      </c>
      <c r="I106" s="431"/>
      <c r="J106" s="432"/>
      <c r="K106" s="433">
        <f t="shared" si="51"/>
        <v>0</v>
      </c>
      <c r="L106" s="433"/>
      <c r="M106" s="434">
        <f t="shared" si="49"/>
        <v>0</v>
      </c>
      <c r="N106" s="435"/>
      <c r="O106" s="434">
        <f t="shared" si="50"/>
        <v>0</v>
      </c>
      <c r="P106" s="436"/>
    </row>
    <row r="107" spans="1:16" ht="13" customHeight="1">
      <c r="H107" s="430" t="s">
        <v>117</v>
      </c>
      <c r="I107" s="431"/>
      <c r="J107" s="432"/>
      <c r="K107" s="433">
        <f t="shared" si="51"/>
        <v>0</v>
      </c>
      <c r="L107" s="433"/>
      <c r="M107" s="434">
        <f t="shared" si="49"/>
        <v>0</v>
      </c>
      <c r="N107" s="435"/>
      <c r="O107" s="434">
        <f t="shared" si="50"/>
        <v>0</v>
      </c>
      <c r="P107" s="436"/>
    </row>
    <row r="108" spans="1:16" ht="13" customHeight="1">
      <c r="H108" s="430" t="s">
        <v>150</v>
      </c>
      <c r="I108" s="431"/>
      <c r="J108" s="432"/>
      <c r="K108" s="433">
        <f t="shared" ref="K108:K109" si="53">M108+O108</f>
        <v>0</v>
      </c>
      <c r="L108" s="433"/>
      <c r="M108" s="434">
        <f t="shared" si="49"/>
        <v>0</v>
      </c>
      <c r="N108" s="435"/>
      <c r="O108" s="434">
        <f t="shared" si="50"/>
        <v>0</v>
      </c>
      <c r="P108" s="436"/>
    </row>
    <row r="109" spans="1:16" ht="13" customHeight="1">
      <c r="H109" s="430" t="s">
        <v>123</v>
      </c>
      <c r="I109" s="431"/>
      <c r="J109" s="432"/>
      <c r="K109" s="433">
        <f t="shared" si="53"/>
        <v>0</v>
      </c>
      <c r="L109" s="433"/>
      <c r="M109" s="434">
        <f t="shared" si="49"/>
        <v>0</v>
      </c>
      <c r="N109" s="435"/>
      <c r="O109" s="434">
        <f t="shared" si="50"/>
        <v>0</v>
      </c>
      <c r="P109" s="436"/>
    </row>
    <row r="110" spans="1:16" ht="21.75" customHeight="1">
      <c r="H110" s="430" t="s">
        <v>151</v>
      </c>
      <c r="I110" s="431"/>
      <c r="J110" s="432"/>
      <c r="K110" s="433">
        <f t="shared" ref="K110:K113" si="54">M110+O110</f>
        <v>0</v>
      </c>
      <c r="L110" s="433"/>
      <c r="M110" s="434">
        <f t="shared" si="49"/>
        <v>0</v>
      </c>
      <c r="N110" s="435"/>
      <c r="O110" s="434">
        <f t="shared" si="50"/>
        <v>0</v>
      </c>
      <c r="P110" s="436"/>
    </row>
    <row r="111" spans="1:16" ht="13" customHeight="1">
      <c r="H111" s="430" t="s">
        <v>152</v>
      </c>
      <c r="I111" s="431"/>
      <c r="J111" s="432"/>
      <c r="K111" s="433">
        <f t="shared" si="54"/>
        <v>0</v>
      </c>
      <c r="L111" s="433"/>
      <c r="M111" s="434">
        <f t="shared" si="49"/>
        <v>0</v>
      </c>
      <c r="N111" s="435"/>
      <c r="O111" s="434">
        <f t="shared" si="50"/>
        <v>0</v>
      </c>
      <c r="P111" s="436"/>
    </row>
    <row r="112" spans="1:16" ht="13" customHeight="1">
      <c r="H112" s="430" t="s">
        <v>153</v>
      </c>
      <c r="I112" s="431"/>
      <c r="J112" s="432"/>
      <c r="K112" s="433">
        <f t="shared" si="54"/>
        <v>0</v>
      </c>
      <c r="L112" s="433"/>
      <c r="M112" s="434">
        <f t="shared" si="49"/>
        <v>0</v>
      </c>
      <c r="N112" s="435"/>
      <c r="O112" s="434">
        <f t="shared" si="50"/>
        <v>0</v>
      </c>
      <c r="P112" s="436"/>
    </row>
    <row r="113" spans="1:20" ht="13" customHeight="1">
      <c r="H113" s="430" t="s">
        <v>154</v>
      </c>
      <c r="I113" s="431"/>
      <c r="J113" s="432"/>
      <c r="K113" s="433">
        <f t="shared" si="54"/>
        <v>0</v>
      </c>
      <c r="L113" s="433"/>
      <c r="M113" s="434">
        <f t="shared" si="49"/>
        <v>0</v>
      </c>
      <c r="N113" s="435"/>
      <c r="O113" s="434">
        <f t="shared" si="50"/>
        <v>0</v>
      </c>
      <c r="P113" s="436"/>
    </row>
    <row r="114" spans="1:20" ht="13" customHeight="1">
      <c r="H114" s="430" t="str">
        <f>B86</f>
        <v>Gen &amp; Admin. Expenses</v>
      </c>
      <c r="I114" s="431"/>
      <c r="J114" s="432"/>
      <c r="K114" s="458">
        <f>M114+O114</f>
        <v>0</v>
      </c>
      <c r="L114" s="458"/>
      <c r="M114" s="438">
        <f t="shared" si="49"/>
        <v>0</v>
      </c>
      <c r="N114" s="459"/>
      <c r="O114" s="438">
        <f t="shared" si="50"/>
        <v>0</v>
      </c>
      <c r="P114" s="439"/>
    </row>
    <row r="115" spans="1:20" ht="14.5">
      <c r="A115" s="50"/>
      <c r="H115" s="202" t="s">
        <v>155</v>
      </c>
      <c r="I115" s="203"/>
      <c r="J115" s="291"/>
      <c r="K115" s="454">
        <f>+SUM(M115+O115)</f>
        <v>0</v>
      </c>
      <c r="L115" s="454"/>
      <c r="M115" s="455">
        <f>+SUM(M99:N114)</f>
        <v>0</v>
      </c>
      <c r="N115" s="456"/>
      <c r="O115" s="455">
        <f t="shared" ref="O115" si="55">+SUM(O99:P114)</f>
        <v>0</v>
      </c>
      <c r="P115" s="457"/>
    </row>
    <row r="116" spans="1:20" ht="14.5">
      <c r="D116"/>
      <c r="E116"/>
      <c r="F116"/>
    </row>
    <row r="117" spans="1:20" ht="14.5">
      <c r="D117"/>
      <c r="E117"/>
      <c r="F117"/>
    </row>
    <row r="118" spans="1:20" ht="29.25" customHeight="1">
      <c r="B118" s="384" t="s">
        <v>156</v>
      </c>
      <c r="C118" s="452" t="s">
        <v>157</v>
      </c>
      <c r="D118" s="453"/>
      <c r="E118" s="453"/>
      <c r="F118" s="453"/>
      <c r="G118" s="453"/>
      <c r="H118" s="453"/>
      <c r="I118" s="453"/>
      <c r="J118" s="453"/>
      <c r="K118" s="453"/>
      <c r="L118" s="453"/>
      <c r="M118" s="453"/>
      <c r="N118" s="453"/>
      <c r="O118" s="453"/>
      <c r="P118" s="453"/>
      <c r="Q118" s="453"/>
    </row>
    <row r="119" spans="1:20" ht="24" customHeight="1">
      <c r="C119" s="470" t="s">
        <v>158</v>
      </c>
      <c r="D119" s="451"/>
      <c r="E119" s="470" t="s">
        <v>159</v>
      </c>
      <c r="F119" s="450"/>
      <c r="G119" s="451"/>
      <c r="H119" s="450" t="s">
        <v>160</v>
      </c>
      <c r="I119" s="450"/>
      <c r="J119" s="450"/>
      <c r="K119" s="450"/>
      <c r="L119" s="451"/>
      <c r="M119" s="450" t="s">
        <v>161</v>
      </c>
      <c r="N119" s="450"/>
      <c r="O119" s="450"/>
      <c r="P119" s="450"/>
      <c r="Q119" s="451"/>
    </row>
    <row r="120" spans="1:20" ht="27.75" customHeight="1">
      <c r="B120" s="206" t="s">
        <v>162</v>
      </c>
      <c r="C120" s="446"/>
      <c r="D120" s="447"/>
      <c r="E120" s="442"/>
      <c r="F120" s="443"/>
      <c r="G120" s="443"/>
      <c r="H120" s="437"/>
      <c r="I120" s="437"/>
      <c r="J120" s="437"/>
      <c r="K120" s="437"/>
      <c r="L120" s="437"/>
      <c r="M120" s="437"/>
      <c r="N120" s="437"/>
      <c r="O120" s="437"/>
      <c r="P120" s="437"/>
      <c r="Q120" s="437"/>
    </row>
    <row r="121" spans="1:20" ht="27.75" customHeight="1">
      <c r="B121" s="207" t="s">
        <v>163</v>
      </c>
      <c r="C121" s="448"/>
      <c r="D121" s="449"/>
      <c r="E121" s="442"/>
      <c r="F121" s="443"/>
      <c r="G121" s="443"/>
      <c r="H121" s="437"/>
      <c r="I121" s="437"/>
      <c r="J121" s="437"/>
      <c r="K121" s="437"/>
      <c r="L121" s="437"/>
      <c r="M121" s="437"/>
      <c r="N121" s="437"/>
      <c r="O121" s="437"/>
      <c r="P121" s="437"/>
      <c r="Q121" s="437"/>
    </row>
    <row r="122" spans="1:20" ht="27.75" customHeight="1">
      <c r="B122" s="207" t="s">
        <v>164</v>
      </c>
      <c r="C122" s="475"/>
      <c r="D122" s="447"/>
      <c r="E122" s="442"/>
      <c r="F122" s="443"/>
      <c r="G122" s="443"/>
      <c r="H122" s="437"/>
      <c r="I122" s="437"/>
      <c r="J122" s="437"/>
      <c r="K122" s="437"/>
      <c r="L122" s="437"/>
      <c r="M122" s="437"/>
      <c r="N122" s="437"/>
      <c r="O122" s="437"/>
      <c r="P122" s="437"/>
      <c r="Q122" s="437"/>
    </row>
    <row r="123" spans="1:20" ht="27.75" customHeight="1">
      <c r="B123" s="207" t="s">
        <v>165</v>
      </c>
      <c r="C123" s="471"/>
      <c r="D123" s="441"/>
      <c r="E123" s="442"/>
      <c r="F123" s="443"/>
      <c r="G123" s="443"/>
      <c r="H123" s="437"/>
      <c r="I123" s="437"/>
      <c r="J123" s="437"/>
      <c r="K123" s="437"/>
      <c r="L123" s="437"/>
      <c r="M123" s="437"/>
      <c r="N123" s="437"/>
      <c r="O123" s="437"/>
      <c r="P123" s="437"/>
      <c r="Q123" s="437"/>
    </row>
    <row r="124" spans="1:20" ht="27.75" customHeight="1">
      <c r="B124" s="208" t="s">
        <v>166</v>
      </c>
      <c r="C124" s="440"/>
      <c r="D124" s="441"/>
      <c r="E124" s="442"/>
      <c r="F124" s="443"/>
      <c r="G124" s="443"/>
      <c r="H124" s="437"/>
      <c r="I124" s="437"/>
      <c r="J124" s="437"/>
      <c r="K124" s="437"/>
      <c r="L124" s="437"/>
      <c r="M124" s="437"/>
      <c r="N124" s="437"/>
      <c r="O124" s="437"/>
      <c r="P124" s="437"/>
      <c r="Q124" s="437"/>
    </row>
    <row r="125" spans="1:20" ht="27.75" customHeight="1">
      <c r="B125" s="209" t="s">
        <v>167</v>
      </c>
      <c r="C125" s="444"/>
      <c r="D125" s="445"/>
      <c r="E125" s="442"/>
      <c r="F125" s="443"/>
      <c r="G125" s="443"/>
      <c r="H125" s="437"/>
      <c r="I125" s="437"/>
      <c r="J125" s="437"/>
      <c r="K125" s="437"/>
      <c r="L125" s="437"/>
      <c r="M125" s="437"/>
      <c r="N125" s="437"/>
      <c r="O125" s="437"/>
      <c r="P125" s="437"/>
      <c r="Q125" s="437"/>
      <c r="R125" s="325">
        <f>SUM(C125:Q125)</f>
        <v>0</v>
      </c>
      <c r="S125" s="314" t="s">
        <v>168</v>
      </c>
      <c r="T125" s="313"/>
    </row>
    <row r="126" spans="1:20" ht="27.75" customHeight="1">
      <c r="B126" s="210" t="s">
        <v>169</v>
      </c>
      <c r="C126" s="442"/>
      <c r="D126" s="443"/>
      <c r="E126" s="442"/>
      <c r="F126" s="443"/>
      <c r="G126" s="443"/>
      <c r="H126" s="437"/>
      <c r="I126" s="437"/>
      <c r="J126" s="437"/>
      <c r="K126" s="437"/>
      <c r="L126" s="437"/>
      <c r="M126" s="437"/>
      <c r="N126" s="437"/>
      <c r="O126" s="437"/>
      <c r="P126" s="437"/>
      <c r="Q126" s="437"/>
    </row>
    <row r="129" spans="2:6" ht="12.5">
      <c r="B129" s="482" t="s">
        <v>170</v>
      </c>
      <c r="C129" s="484" t="s">
        <v>171</v>
      </c>
      <c r="D129" s="485"/>
      <c r="E129" s="485"/>
      <c r="F129" s="485"/>
    </row>
    <row r="130" spans="2:6" ht="12.5">
      <c r="B130" s="483"/>
      <c r="C130" s="486"/>
      <c r="D130" s="486"/>
      <c r="E130" s="486"/>
      <c r="F130" s="486"/>
    </row>
    <row r="131" spans="2:6" ht="52.5" customHeight="1">
      <c r="B131" s="316" t="s">
        <v>172</v>
      </c>
      <c r="C131" s="317" t="s">
        <v>173</v>
      </c>
      <c r="D131" s="62" t="s">
        <v>174</v>
      </c>
      <c r="E131" s="62" t="s">
        <v>175</v>
      </c>
      <c r="F131" s="318" t="s">
        <v>176</v>
      </c>
    </row>
    <row r="132" spans="2:6" ht="13">
      <c r="B132" s="323" t="s">
        <v>177</v>
      </c>
      <c r="C132" s="319"/>
      <c r="D132" s="319"/>
      <c r="E132" s="319"/>
      <c r="F132" s="319"/>
    </row>
    <row r="133" spans="2:6" ht="13">
      <c r="B133" s="321" t="s">
        <v>177</v>
      </c>
      <c r="C133" s="319"/>
      <c r="D133" s="319"/>
      <c r="E133" s="319"/>
      <c r="F133" s="319"/>
    </row>
    <row r="134" spans="2:6" ht="13">
      <c r="B134" s="321" t="s">
        <v>177</v>
      </c>
      <c r="C134" s="319"/>
      <c r="D134" s="319"/>
      <c r="E134" s="319"/>
      <c r="F134" s="319"/>
    </row>
    <row r="135" spans="2:6" ht="13">
      <c r="B135" s="324" t="s">
        <v>69</v>
      </c>
      <c r="C135" s="322"/>
      <c r="D135" s="322"/>
      <c r="E135" s="322"/>
      <c r="F135" s="322"/>
    </row>
  </sheetData>
  <mergeCells count="128">
    <mergeCell ref="U11:V11"/>
    <mergeCell ref="U10:V10"/>
    <mergeCell ref="B129:B130"/>
    <mergeCell ref="C129:F130"/>
    <mergeCell ref="B92:C92"/>
    <mergeCell ref="B93:C93"/>
    <mergeCell ref="B98:C98"/>
    <mergeCell ref="H98:J98"/>
    <mergeCell ref="K98:L98"/>
    <mergeCell ref="C126:D126"/>
    <mergeCell ref="E126:G126"/>
    <mergeCell ref="H126:L126"/>
    <mergeCell ref="M98:N98"/>
    <mergeCell ref="O98:P98"/>
    <mergeCell ref="M11:N11"/>
    <mergeCell ref="M106:N106"/>
    <mergeCell ref="O106:P106"/>
    <mergeCell ref="M107:N107"/>
    <mergeCell ref="O107:P107"/>
    <mergeCell ref="M122:Q122"/>
    <mergeCell ref="K111:L111"/>
    <mergeCell ref="M111:N111"/>
    <mergeCell ref="O111:P111"/>
    <mergeCell ref="C5:F5"/>
    <mergeCell ref="C7:F7"/>
    <mergeCell ref="D6:F6"/>
    <mergeCell ref="K99:L99"/>
    <mergeCell ref="C119:D119"/>
    <mergeCell ref="E119:G119"/>
    <mergeCell ref="H119:L119"/>
    <mergeCell ref="C123:D123"/>
    <mergeCell ref="E123:G123"/>
    <mergeCell ref="H123:L123"/>
    <mergeCell ref="H104:J104"/>
    <mergeCell ref="H105:J105"/>
    <mergeCell ref="H106:J106"/>
    <mergeCell ref="H107:J107"/>
    <mergeCell ref="G11:H11"/>
    <mergeCell ref="I11:J11"/>
    <mergeCell ref="K11:L11"/>
    <mergeCell ref="H97:K97"/>
    <mergeCell ref="K106:L106"/>
    <mergeCell ref="K107:L107"/>
    <mergeCell ref="C122:D122"/>
    <mergeCell ref="E122:G122"/>
    <mergeCell ref="H122:L122"/>
    <mergeCell ref="H111:J111"/>
    <mergeCell ref="A10:A12"/>
    <mergeCell ref="B10:B12"/>
    <mergeCell ref="C10:C12"/>
    <mergeCell ref="D10:F11"/>
    <mergeCell ref="M10:T10"/>
    <mergeCell ref="S11:T11"/>
    <mergeCell ref="O11:P11"/>
    <mergeCell ref="Q11:R11"/>
    <mergeCell ref="O105:P105"/>
    <mergeCell ref="M99:N99"/>
    <mergeCell ref="O99:P99"/>
    <mergeCell ref="K100:L100"/>
    <mergeCell ref="M100:N100"/>
    <mergeCell ref="O100:P100"/>
    <mergeCell ref="H99:J99"/>
    <mergeCell ref="H100:J100"/>
    <mergeCell ref="H101:J101"/>
    <mergeCell ref="H102:J102"/>
    <mergeCell ref="H103:J103"/>
    <mergeCell ref="G10:L10"/>
    <mergeCell ref="H112:J112"/>
    <mergeCell ref="H113:J113"/>
    <mergeCell ref="K112:L112"/>
    <mergeCell ref="M112:N112"/>
    <mergeCell ref="O112:P112"/>
    <mergeCell ref="K113:L113"/>
    <mergeCell ref="M113:N113"/>
    <mergeCell ref="O113:P113"/>
    <mergeCell ref="C118:Q118"/>
    <mergeCell ref="K115:L115"/>
    <mergeCell ref="M115:N115"/>
    <mergeCell ref="H114:J114"/>
    <mergeCell ref="O115:P115"/>
    <mergeCell ref="K114:L114"/>
    <mergeCell ref="M114:N114"/>
    <mergeCell ref="C120:D120"/>
    <mergeCell ref="E120:G120"/>
    <mergeCell ref="H120:L120"/>
    <mergeCell ref="M120:Q120"/>
    <mergeCell ref="C121:D121"/>
    <mergeCell ref="E121:G121"/>
    <mergeCell ref="H121:L121"/>
    <mergeCell ref="M121:Q121"/>
    <mergeCell ref="M119:Q119"/>
    <mergeCell ref="C124:D124"/>
    <mergeCell ref="E124:G124"/>
    <mergeCell ref="H124:L124"/>
    <mergeCell ref="M124:Q124"/>
    <mergeCell ref="C125:D125"/>
    <mergeCell ref="E125:G125"/>
    <mergeCell ref="H125:L125"/>
    <mergeCell ref="M125:Q125"/>
    <mergeCell ref="M123:Q123"/>
    <mergeCell ref="M126:Q126"/>
    <mergeCell ref="O108:P108"/>
    <mergeCell ref="K101:L101"/>
    <mergeCell ref="M101:N101"/>
    <mergeCell ref="O101:P101"/>
    <mergeCell ref="K102:L102"/>
    <mergeCell ref="M102:N102"/>
    <mergeCell ref="O102:P102"/>
    <mergeCell ref="K103:L103"/>
    <mergeCell ref="M103:N103"/>
    <mergeCell ref="O103:P103"/>
    <mergeCell ref="K104:L104"/>
    <mergeCell ref="M104:N104"/>
    <mergeCell ref="O104:P104"/>
    <mergeCell ref="K105:L105"/>
    <mergeCell ref="M105:N105"/>
    <mergeCell ref="O114:P114"/>
    <mergeCell ref="H109:J109"/>
    <mergeCell ref="H110:J110"/>
    <mergeCell ref="K110:L110"/>
    <mergeCell ref="M110:N110"/>
    <mergeCell ref="O110:P110"/>
    <mergeCell ref="K108:L108"/>
    <mergeCell ref="M108:N108"/>
    <mergeCell ref="H108:J108"/>
    <mergeCell ref="K109:L109"/>
    <mergeCell ref="M109:N109"/>
    <mergeCell ref="O109:P109"/>
  </mergeCells>
  <pageMargins left="0.25" right="0.25" top="0.75" bottom="0.75" header="0.3" footer="0.3"/>
  <pageSetup scale="45" orientation="portrait"/>
  <headerFooter scaleWithDoc="0">
    <oddHeader>&amp;C&amp;14P4G Budget Template</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5C8AF-52B8-4BC4-A413-B176641613E2}">
  <sheetPr>
    <tabColor theme="7" tint="0.59999389629810485"/>
  </sheetPr>
  <dimension ref="A1:BZ60"/>
  <sheetViews>
    <sheetView tabSelected="1" topLeftCell="A20" zoomScale="60" zoomScaleNormal="60" workbookViewId="0">
      <selection activeCell="B40" sqref="B40"/>
    </sheetView>
  </sheetViews>
  <sheetFormatPr defaultColWidth="8.81640625" defaultRowHeight="14.5"/>
  <cols>
    <col min="2" max="2" width="92" customWidth="1"/>
    <col min="3" max="3" width="16.453125" customWidth="1"/>
    <col min="4" max="4" width="17.453125" style="91" customWidth="1"/>
    <col min="5" max="5" width="16.453125" customWidth="1"/>
    <col min="6" max="6" width="20.54296875" style="50" customWidth="1"/>
    <col min="7" max="7" width="24.54296875" customWidth="1"/>
    <col min="8" max="8" width="18" style="50" customWidth="1"/>
    <col min="9" max="9" width="58.453125" customWidth="1"/>
    <col min="10" max="10" width="123.81640625" style="560" customWidth="1"/>
  </cols>
  <sheetData>
    <row r="1" spans="1:10" s="7" customFormat="1" ht="25" customHeight="1" thickBot="1">
      <c r="A1" s="43"/>
      <c r="B1" s="5" t="s">
        <v>178</v>
      </c>
      <c r="C1" s="19"/>
      <c r="D1" s="51"/>
      <c r="F1" s="43"/>
      <c r="H1" s="43"/>
      <c r="J1" s="559"/>
    </row>
    <row r="2" spans="1:10" s="7" customFormat="1" ht="25" customHeight="1" thickBot="1">
      <c r="A2" s="43"/>
      <c r="B2" s="5"/>
      <c r="C2" s="19"/>
      <c r="D2" s="51"/>
      <c r="F2" s="43"/>
      <c r="H2" s="43"/>
      <c r="J2" s="559"/>
    </row>
    <row r="3" spans="1:10" s="7" customFormat="1" ht="25" customHeight="1" thickBot="1">
      <c r="A3" s="43"/>
      <c r="B3" s="381" t="s">
        <v>45</v>
      </c>
      <c r="C3" s="19"/>
      <c r="H3" s="43"/>
      <c r="J3" s="559"/>
    </row>
    <row r="4" spans="1:10" s="7" customFormat="1" ht="25" customHeight="1" thickBot="1">
      <c r="A4" s="43"/>
      <c r="B4" s="255" t="s">
        <v>92</v>
      </c>
      <c r="C4" s="467">
        <f>'1 Workplan'!C4</f>
        <v>0</v>
      </c>
      <c r="D4" s="467"/>
      <c r="E4" s="467"/>
      <c r="F4" s="568"/>
      <c r="H4" s="43"/>
      <c r="J4" s="559"/>
    </row>
    <row r="5" spans="1:10" s="7" customFormat="1" ht="25" customHeight="1" thickBot="1">
      <c r="A5" s="43"/>
      <c r="B5" s="256" t="s">
        <v>93</v>
      </c>
      <c r="C5" s="467">
        <f>+'1 Workplan'!C8</f>
        <v>0</v>
      </c>
      <c r="D5" s="567"/>
      <c r="E5" s="469">
        <f>+'1 Workplan'!C9</f>
        <v>0</v>
      </c>
      <c r="F5" s="569"/>
      <c r="H5" s="43"/>
      <c r="J5" s="559"/>
    </row>
    <row r="6" spans="1:10" s="7" customFormat="1" ht="25" customHeight="1" thickBot="1">
      <c r="A6" s="43"/>
      <c r="B6" s="257" t="s">
        <v>94</v>
      </c>
      <c r="C6" s="468">
        <f>'1 Workplan'!C10</f>
        <v>0</v>
      </c>
      <c r="D6" s="468"/>
      <c r="E6" s="468"/>
      <c r="F6" s="570"/>
      <c r="H6" s="43"/>
      <c r="J6" s="559"/>
    </row>
    <row r="8" spans="1:10" ht="18.75" customHeight="1">
      <c r="B8" s="498" t="s">
        <v>179</v>
      </c>
      <c r="C8" s="498"/>
      <c r="D8" s="498"/>
      <c r="E8" s="498"/>
      <c r="F8" s="498"/>
    </row>
    <row r="9" spans="1:10" ht="18.75" customHeight="1">
      <c r="B9" s="498"/>
      <c r="C9" s="498"/>
      <c r="D9" s="498"/>
      <c r="E9" s="498"/>
      <c r="F9" s="498"/>
    </row>
    <row r="10" spans="1:10" ht="15" thickBot="1"/>
    <row r="11" spans="1:10" ht="16" thickBot="1">
      <c r="B11" s="381" t="s">
        <v>53</v>
      </c>
      <c r="C11" s="572" t="s">
        <v>54</v>
      </c>
      <c r="D11" s="572"/>
      <c r="E11" s="572"/>
      <c r="F11" s="573"/>
    </row>
    <row r="12" spans="1:10" ht="64.5" customHeight="1" thickBot="1">
      <c r="B12" s="261" t="s">
        <v>180</v>
      </c>
      <c r="C12" s="502">
        <f>'1 Workplan'!C15</f>
        <v>0</v>
      </c>
      <c r="D12" s="502"/>
      <c r="E12" s="502"/>
      <c r="F12" s="571"/>
    </row>
    <row r="13" spans="1:10" ht="64.5" customHeight="1">
      <c r="B13" s="262" t="s">
        <v>181</v>
      </c>
      <c r="C13" s="502">
        <f>'1 Workplan'!C16</f>
        <v>0</v>
      </c>
      <c r="D13" s="502"/>
      <c r="E13" s="502"/>
      <c r="F13" s="571"/>
      <c r="G13" s="101"/>
      <c r="H13" s="165"/>
    </row>
    <row r="14" spans="1:10" ht="15" thickBot="1"/>
    <row r="15" spans="1:10" ht="17" customHeight="1">
      <c r="B15" s="381" t="s">
        <v>182</v>
      </c>
    </row>
    <row r="16" spans="1:10" ht="77.25" customHeight="1" thickBot="1">
      <c r="B16" s="546" t="s">
        <v>278</v>
      </c>
      <c r="C16" s="547"/>
      <c r="D16" s="547"/>
      <c r="E16" s="547"/>
      <c r="F16" s="548"/>
      <c r="G16" s="354" t="s">
        <v>183</v>
      </c>
      <c r="H16" s="337"/>
    </row>
    <row r="17" spans="1:10" s="74" customFormat="1" ht="71.25" customHeight="1">
      <c r="A17" s="503" t="s">
        <v>184</v>
      </c>
      <c r="B17" s="500" t="s">
        <v>185</v>
      </c>
      <c r="C17" s="497" t="s">
        <v>186</v>
      </c>
      <c r="D17" s="497"/>
      <c r="E17" s="497" t="s">
        <v>187</v>
      </c>
      <c r="F17" s="497"/>
      <c r="G17" s="497" t="s">
        <v>188</v>
      </c>
      <c r="H17" s="497"/>
      <c r="I17" s="549" t="s">
        <v>279</v>
      </c>
      <c r="J17" s="561" t="s">
        <v>252</v>
      </c>
    </row>
    <row r="18" spans="1:10" s="74" customFormat="1" ht="21" customHeight="1" thickBot="1">
      <c r="A18" s="504"/>
      <c r="B18" s="501"/>
      <c r="C18" s="353" t="s">
        <v>189</v>
      </c>
      <c r="D18" s="353" t="s">
        <v>190</v>
      </c>
      <c r="E18" s="353" t="s">
        <v>189</v>
      </c>
      <c r="F18" s="353" t="s">
        <v>190</v>
      </c>
      <c r="G18" s="353" t="s">
        <v>189</v>
      </c>
      <c r="H18" s="353" t="s">
        <v>190</v>
      </c>
      <c r="I18" s="550"/>
      <c r="J18" s="562"/>
    </row>
    <row r="19" spans="1:10" s="72" customFormat="1" ht="25" customHeight="1">
      <c r="A19" s="543"/>
      <c r="B19" s="574" t="s">
        <v>269</v>
      </c>
      <c r="C19" s="544"/>
      <c r="D19" s="544"/>
      <c r="E19" s="545"/>
      <c r="F19" s="544"/>
      <c r="G19" s="545"/>
      <c r="H19" s="544"/>
      <c r="I19" s="551"/>
      <c r="J19" s="563"/>
    </row>
    <row r="20" spans="1:10" s="72" customFormat="1" ht="45.5" customHeight="1">
      <c r="A20" s="348">
        <v>1</v>
      </c>
      <c r="B20" s="315" t="s">
        <v>268</v>
      </c>
      <c r="C20" s="363"/>
      <c r="D20" s="164" t="s">
        <v>191</v>
      </c>
      <c r="E20" s="333"/>
      <c r="F20" s="164" t="s">
        <v>191</v>
      </c>
      <c r="G20" s="333"/>
      <c r="H20" s="164" t="s">
        <v>191</v>
      </c>
      <c r="I20" s="541"/>
      <c r="J20" s="564"/>
    </row>
    <row r="21" spans="1:10" s="72" customFormat="1" ht="43.5" customHeight="1">
      <c r="A21" s="348">
        <f>A20+1</f>
        <v>2</v>
      </c>
      <c r="B21" s="315" t="s">
        <v>267</v>
      </c>
      <c r="C21" s="363"/>
      <c r="D21" s="164" t="s">
        <v>191</v>
      </c>
      <c r="E21" s="333"/>
      <c r="F21" s="164" t="s">
        <v>191</v>
      </c>
      <c r="G21" s="333"/>
      <c r="H21" s="164" t="s">
        <v>191</v>
      </c>
      <c r="I21" s="541"/>
      <c r="J21" s="564"/>
    </row>
    <row r="22" spans="1:10" s="72" customFormat="1" ht="41.25" customHeight="1">
      <c r="A22" s="348">
        <f t="shared" ref="A22:A27" si="0">A21+1</f>
        <v>3</v>
      </c>
      <c r="B22" s="315" t="s">
        <v>253</v>
      </c>
      <c r="C22" s="362">
        <f>C20+C21</f>
        <v>0</v>
      </c>
      <c r="D22" s="164" t="s">
        <v>191</v>
      </c>
      <c r="E22" s="362">
        <f>E20+E21</f>
        <v>0</v>
      </c>
      <c r="F22" s="164" t="s">
        <v>191</v>
      </c>
      <c r="G22" s="362">
        <f>G20+G21</f>
        <v>0</v>
      </c>
      <c r="H22" s="164" t="s">
        <v>191</v>
      </c>
      <c r="I22" s="541"/>
      <c r="J22" s="564"/>
    </row>
    <row r="23" spans="1:10" s="72" customFormat="1" ht="15" customHeight="1">
      <c r="A23" s="538">
        <f t="shared" si="0"/>
        <v>4</v>
      </c>
      <c r="B23" s="530" t="s">
        <v>270</v>
      </c>
      <c r="C23" s="332"/>
      <c r="D23" s="164" t="s">
        <v>194</v>
      </c>
      <c r="E23" s="334"/>
      <c r="F23" s="164" t="s">
        <v>194</v>
      </c>
      <c r="G23" s="334"/>
      <c r="H23" s="164" t="s">
        <v>194</v>
      </c>
      <c r="I23" s="542"/>
      <c r="J23" s="564"/>
    </row>
    <row r="24" spans="1:10" s="72" customFormat="1" ht="15" customHeight="1">
      <c r="A24" s="539"/>
      <c r="B24" s="530"/>
      <c r="C24" s="332"/>
      <c r="D24" s="164" t="s">
        <v>195</v>
      </c>
      <c r="E24" s="334"/>
      <c r="F24" s="164" t="s">
        <v>195</v>
      </c>
      <c r="G24" s="334"/>
      <c r="H24" s="164" t="s">
        <v>195</v>
      </c>
      <c r="I24" s="542"/>
      <c r="J24" s="564"/>
    </row>
    <row r="25" spans="1:10" s="72" customFormat="1" ht="15" customHeight="1">
      <c r="A25" s="540"/>
      <c r="B25" s="530"/>
      <c r="C25" s="364">
        <f>SUM(C23:C24)</f>
        <v>0</v>
      </c>
      <c r="D25" s="164" t="s">
        <v>196</v>
      </c>
      <c r="E25" s="364">
        <f>SUM(E23:E24)</f>
        <v>0</v>
      </c>
      <c r="F25" s="164" t="s">
        <v>196</v>
      </c>
      <c r="G25" s="364">
        <f>SUM(G23:G24)</f>
        <v>0</v>
      </c>
      <c r="H25" s="164" t="s">
        <v>196</v>
      </c>
      <c r="I25" s="542"/>
      <c r="J25" s="564"/>
    </row>
    <row r="26" spans="1:10" s="72" customFormat="1" ht="40" customHeight="1">
      <c r="A26" s="348">
        <f>A23+1</f>
        <v>5</v>
      </c>
      <c r="B26" s="347" t="s">
        <v>264</v>
      </c>
      <c r="C26" s="363"/>
      <c r="D26" s="164" t="s">
        <v>191</v>
      </c>
      <c r="E26" s="333"/>
      <c r="F26" s="164" t="s">
        <v>191</v>
      </c>
      <c r="G26" s="333"/>
      <c r="H26" s="164" t="s">
        <v>191</v>
      </c>
      <c r="I26" s="552"/>
      <c r="J26" s="563" t="s">
        <v>259</v>
      </c>
    </row>
    <row r="27" spans="1:10" s="72" customFormat="1" ht="40" customHeight="1">
      <c r="A27" s="348">
        <f t="shared" si="0"/>
        <v>6</v>
      </c>
      <c r="B27" s="315" t="s">
        <v>266</v>
      </c>
      <c r="C27" s="536"/>
      <c r="D27" s="357" t="s">
        <v>192</v>
      </c>
      <c r="E27" s="537"/>
      <c r="F27" s="357" t="s">
        <v>192</v>
      </c>
      <c r="G27" s="537"/>
      <c r="H27" s="357" t="s">
        <v>192</v>
      </c>
      <c r="I27" s="553"/>
      <c r="J27" s="563"/>
    </row>
    <row r="28" spans="1:10" s="72" customFormat="1" ht="40" customHeight="1">
      <c r="A28" s="348">
        <f>A27+1</f>
        <v>7</v>
      </c>
      <c r="B28" s="347" t="s">
        <v>265</v>
      </c>
      <c r="C28" s="363"/>
      <c r="D28" s="164" t="s">
        <v>191</v>
      </c>
      <c r="E28" s="333"/>
      <c r="F28" s="164" t="s">
        <v>191</v>
      </c>
      <c r="G28" s="333"/>
      <c r="H28" s="164" t="s">
        <v>191</v>
      </c>
      <c r="I28" s="552"/>
      <c r="J28" s="563" t="s">
        <v>263</v>
      </c>
    </row>
    <row r="29" spans="1:10" s="582" customFormat="1" ht="25" customHeight="1" thickBot="1">
      <c r="A29" s="575"/>
      <c r="B29" s="576" t="s">
        <v>280</v>
      </c>
      <c r="C29" s="577"/>
      <c r="D29" s="578"/>
      <c r="E29" s="579"/>
      <c r="F29" s="578"/>
      <c r="G29" s="579"/>
      <c r="H29" s="578"/>
      <c r="I29" s="580"/>
      <c r="J29" s="581"/>
    </row>
    <row r="30" spans="1:10" s="72" customFormat="1" ht="41.5" customHeight="1">
      <c r="A30" s="349">
        <f>A28+1</f>
        <v>8</v>
      </c>
      <c r="B30" s="350" t="s">
        <v>254</v>
      </c>
      <c r="C30" s="351"/>
      <c r="D30" s="335" t="s">
        <v>193</v>
      </c>
      <c r="E30" s="336"/>
      <c r="F30" s="335" t="s">
        <v>193</v>
      </c>
      <c r="G30" s="336"/>
      <c r="H30" s="335" t="s">
        <v>193</v>
      </c>
      <c r="I30" s="554"/>
      <c r="J30" s="563"/>
    </row>
    <row r="31" spans="1:10" s="72" customFormat="1" ht="15" customHeight="1">
      <c r="A31" s="499">
        <f>A30+1</f>
        <v>9</v>
      </c>
      <c r="B31" s="530" t="s">
        <v>271</v>
      </c>
      <c r="C31" s="332"/>
      <c r="D31" s="164" t="s">
        <v>194</v>
      </c>
      <c r="E31" s="334"/>
      <c r="F31" s="164" t="s">
        <v>194</v>
      </c>
      <c r="G31" s="334"/>
      <c r="H31" s="164" t="s">
        <v>194</v>
      </c>
      <c r="I31" s="541"/>
      <c r="J31" s="563"/>
    </row>
    <row r="32" spans="1:10" s="72" customFormat="1" ht="15" customHeight="1">
      <c r="A32" s="499"/>
      <c r="B32" s="530"/>
      <c r="C32" s="332"/>
      <c r="D32" s="164" t="s">
        <v>195</v>
      </c>
      <c r="E32" s="334"/>
      <c r="F32" s="164" t="s">
        <v>195</v>
      </c>
      <c r="G32" s="334"/>
      <c r="H32" s="164" t="s">
        <v>195</v>
      </c>
      <c r="I32" s="541"/>
      <c r="J32" s="563"/>
    </row>
    <row r="33" spans="1:10" s="72" customFormat="1" ht="21" customHeight="1">
      <c r="A33" s="499"/>
      <c r="B33" s="530"/>
      <c r="C33" s="364">
        <f>SUM(C31:C32)</f>
        <v>0</v>
      </c>
      <c r="D33" s="164" t="s">
        <v>196</v>
      </c>
      <c r="E33" s="364">
        <f>SUM(E31:E32)</f>
        <v>0</v>
      </c>
      <c r="F33" s="164" t="s">
        <v>196</v>
      </c>
      <c r="G33" s="364">
        <f>SUM(G31:G32)</f>
        <v>0</v>
      </c>
      <c r="H33" s="164" t="s">
        <v>196</v>
      </c>
      <c r="I33" s="541"/>
      <c r="J33" s="563"/>
    </row>
    <row r="34" spans="1:10" s="72" customFormat="1" ht="15" customHeight="1">
      <c r="A34" s="499">
        <f>A31+1</f>
        <v>10</v>
      </c>
      <c r="B34" s="530" t="s">
        <v>272</v>
      </c>
      <c r="C34" s="332" t="s">
        <v>197</v>
      </c>
      <c r="D34" s="164" t="s">
        <v>198</v>
      </c>
      <c r="E34" s="333" t="s">
        <v>197</v>
      </c>
      <c r="F34" s="164" t="s">
        <v>198</v>
      </c>
      <c r="G34" s="333"/>
      <c r="H34" s="164" t="s">
        <v>198</v>
      </c>
      <c r="I34" s="541"/>
      <c r="J34" s="563"/>
    </row>
    <row r="35" spans="1:10" s="72" customFormat="1" ht="15" customHeight="1">
      <c r="A35" s="499"/>
      <c r="B35" s="530"/>
      <c r="C35" s="332"/>
      <c r="D35" s="164" t="s">
        <v>199</v>
      </c>
      <c r="E35" s="333"/>
      <c r="F35" s="164" t="s">
        <v>199</v>
      </c>
      <c r="G35" s="333"/>
      <c r="H35" s="164" t="s">
        <v>199</v>
      </c>
      <c r="I35" s="541"/>
      <c r="J35" s="563"/>
    </row>
    <row r="36" spans="1:10" s="72" customFormat="1" ht="30" customHeight="1">
      <c r="A36" s="499"/>
      <c r="B36" s="530"/>
      <c r="C36" s="364">
        <f>SUM(C34:C35)</f>
        <v>0</v>
      </c>
      <c r="D36" s="164" t="s">
        <v>200</v>
      </c>
      <c r="E36" s="364">
        <f>SUM(E34:E35)</f>
        <v>0</v>
      </c>
      <c r="F36" s="164" t="s">
        <v>200</v>
      </c>
      <c r="G36" s="364">
        <f>SUM(G34:G35)</f>
        <v>0</v>
      </c>
      <c r="H36" s="164" t="s">
        <v>200</v>
      </c>
      <c r="I36" s="541"/>
      <c r="J36" s="563"/>
    </row>
    <row r="37" spans="1:10" s="72" customFormat="1" ht="46" customHeight="1">
      <c r="A37" s="340">
        <f>A34+1</f>
        <v>11</v>
      </c>
      <c r="B37" s="350" t="s">
        <v>273</v>
      </c>
      <c r="C37" s="338"/>
      <c r="D37" s="329" t="s">
        <v>184</v>
      </c>
      <c r="E37" s="339"/>
      <c r="F37" s="329" t="s">
        <v>184</v>
      </c>
      <c r="G37" s="339"/>
      <c r="H37" s="329" t="s">
        <v>184</v>
      </c>
      <c r="I37" s="542"/>
      <c r="J37" s="563" t="s">
        <v>276</v>
      </c>
    </row>
    <row r="38" spans="1:10" s="72" customFormat="1" ht="45.5" customHeight="1">
      <c r="A38" s="340">
        <f>A37+1</f>
        <v>12</v>
      </c>
      <c r="B38" s="350" t="s">
        <v>274</v>
      </c>
      <c r="C38" s="338"/>
      <c r="D38" s="329" t="s">
        <v>184</v>
      </c>
      <c r="E38" s="339"/>
      <c r="F38" s="329" t="s">
        <v>184</v>
      </c>
      <c r="G38" s="339"/>
      <c r="H38" s="329" t="s">
        <v>184</v>
      </c>
      <c r="I38" s="542"/>
      <c r="J38" s="563" t="s">
        <v>275</v>
      </c>
    </row>
    <row r="39" spans="1:10" s="72" customFormat="1" ht="56.5" customHeight="1">
      <c r="A39" s="340">
        <f t="shared" ref="A39:A40" si="1">A38+1</f>
        <v>13</v>
      </c>
      <c r="B39" s="350" t="s">
        <v>201</v>
      </c>
      <c r="C39" s="338"/>
      <c r="D39" s="329" t="s">
        <v>191</v>
      </c>
      <c r="E39" s="339"/>
      <c r="F39" s="329" t="s">
        <v>191</v>
      </c>
      <c r="G39" s="339"/>
      <c r="H39" s="329" t="s">
        <v>191</v>
      </c>
      <c r="I39" s="542"/>
      <c r="J39" s="563"/>
    </row>
    <row r="40" spans="1:10" s="72" customFormat="1" ht="51.5" customHeight="1" thickBot="1">
      <c r="A40" s="340">
        <f t="shared" si="1"/>
        <v>14</v>
      </c>
      <c r="B40" s="350" t="s">
        <v>255</v>
      </c>
      <c r="C40" s="341"/>
      <c r="D40" s="342" t="s">
        <v>202</v>
      </c>
      <c r="E40" s="343"/>
      <c r="F40" s="342" t="s">
        <v>202</v>
      </c>
      <c r="G40" s="343"/>
      <c r="H40" s="342" t="s">
        <v>202</v>
      </c>
      <c r="I40" s="555"/>
      <c r="J40" s="563"/>
    </row>
    <row r="41" spans="1:10" s="582" customFormat="1" ht="31.5" customHeight="1" thickBot="1">
      <c r="A41" s="583"/>
      <c r="B41" s="576" t="s">
        <v>203</v>
      </c>
      <c r="C41" s="584"/>
      <c r="D41" s="578"/>
      <c r="E41" s="585"/>
      <c r="F41" s="578"/>
      <c r="G41" s="585"/>
      <c r="H41" s="578"/>
      <c r="I41" s="580"/>
      <c r="J41" s="581"/>
    </row>
    <row r="42" spans="1:10" s="72" customFormat="1" ht="40" customHeight="1">
      <c r="A42" s="344">
        <f>A40+1</f>
        <v>15</v>
      </c>
      <c r="B42" s="350" t="s">
        <v>260</v>
      </c>
      <c r="C42" s="345"/>
      <c r="D42" s="330" t="s">
        <v>192</v>
      </c>
      <c r="E42" s="346"/>
      <c r="F42" s="330" t="s">
        <v>192</v>
      </c>
      <c r="G42" s="346"/>
      <c r="H42" s="330" t="s">
        <v>192</v>
      </c>
      <c r="I42" s="556"/>
      <c r="J42" s="563"/>
    </row>
    <row r="43" spans="1:10" s="72" customFormat="1" ht="40" customHeight="1">
      <c r="A43" s="344">
        <f>A42+1</f>
        <v>16</v>
      </c>
      <c r="B43" s="350" t="s">
        <v>261</v>
      </c>
      <c r="C43" s="338"/>
      <c r="D43" s="329" t="s">
        <v>192</v>
      </c>
      <c r="E43" s="339"/>
      <c r="F43" s="329" t="s">
        <v>192</v>
      </c>
      <c r="G43" s="339"/>
      <c r="H43" s="329" t="s">
        <v>192</v>
      </c>
      <c r="I43" s="542"/>
      <c r="J43" s="563"/>
    </row>
    <row r="44" spans="1:10" s="72" customFormat="1" ht="40" customHeight="1">
      <c r="A44" s="344">
        <f t="shared" ref="A44:A45" si="2">A43+1</f>
        <v>17</v>
      </c>
      <c r="B44" s="350" t="s">
        <v>282</v>
      </c>
      <c r="C44" s="338"/>
      <c r="D44" s="329" t="s">
        <v>192</v>
      </c>
      <c r="E44" s="339"/>
      <c r="F44" s="329" t="s">
        <v>192</v>
      </c>
      <c r="G44" s="339"/>
      <c r="H44" s="329" t="s">
        <v>192</v>
      </c>
      <c r="I44" s="542"/>
      <c r="J44" s="565"/>
    </row>
    <row r="45" spans="1:10" s="72" customFormat="1" ht="47.5" customHeight="1" thickBot="1">
      <c r="A45" s="344">
        <f t="shared" si="2"/>
        <v>18</v>
      </c>
      <c r="B45" s="350" t="s">
        <v>262</v>
      </c>
      <c r="C45" s="338"/>
      <c r="D45" s="329" t="s">
        <v>204</v>
      </c>
      <c r="E45" s="339"/>
      <c r="F45" s="329" t="s">
        <v>204</v>
      </c>
      <c r="G45" s="339"/>
      <c r="H45" s="329" t="s">
        <v>204</v>
      </c>
      <c r="I45" s="542"/>
      <c r="J45" s="565"/>
    </row>
    <row r="46" spans="1:10" s="582" customFormat="1" ht="25" customHeight="1" thickBot="1">
      <c r="A46" s="586"/>
      <c r="B46" s="588" t="s">
        <v>277</v>
      </c>
      <c r="C46" s="589"/>
      <c r="D46" s="589"/>
      <c r="E46" s="589"/>
      <c r="F46" s="589"/>
      <c r="G46" s="590"/>
      <c r="H46" s="590"/>
      <c r="I46" s="591"/>
      <c r="J46" s="587"/>
    </row>
    <row r="47" spans="1:10" s="72" customFormat="1" ht="25" customHeight="1">
      <c r="A47" s="358">
        <f>A45+1</f>
        <v>19</v>
      </c>
      <c r="B47" s="359"/>
      <c r="C47" s="360"/>
      <c r="D47" s="361"/>
      <c r="E47" s="360"/>
      <c r="F47" s="361"/>
      <c r="G47" s="360"/>
      <c r="H47" s="361"/>
      <c r="I47" s="557"/>
      <c r="J47" s="565"/>
    </row>
    <row r="48" spans="1:10" s="72" customFormat="1" ht="25" customHeight="1">
      <c r="A48" s="358">
        <f>A47+1</f>
        <v>20</v>
      </c>
      <c r="B48" s="359"/>
      <c r="C48" s="360"/>
      <c r="D48" s="361"/>
      <c r="E48" s="360"/>
      <c r="F48" s="361"/>
      <c r="G48" s="360"/>
      <c r="H48" s="361"/>
      <c r="I48" s="557"/>
      <c r="J48" s="565"/>
    </row>
    <row r="49" spans="1:78" s="72" customFormat="1" ht="25" customHeight="1">
      <c r="A49" s="358">
        <f t="shared" ref="A49:A53" si="3">A48+1</f>
        <v>21</v>
      </c>
      <c r="B49" s="359"/>
      <c r="C49" s="360"/>
      <c r="D49" s="361"/>
      <c r="E49" s="360"/>
      <c r="F49" s="361"/>
      <c r="G49" s="360"/>
      <c r="H49" s="361"/>
      <c r="I49" s="557"/>
      <c r="J49" s="565"/>
    </row>
    <row r="50" spans="1:78" s="72" customFormat="1" ht="25" customHeight="1">
      <c r="A50" s="358">
        <f t="shared" si="3"/>
        <v>22</v>
      </c>
      <c r="B50" s="359"/>
      <c r="C50" s="360"/>
      <c r="D50" s="361"/>
      <c r="E50" s="360"/>
      <c r="F50" s="361"/>
      <c r="G50" s="360"/>
      <c r="H50" s="361"/>
      <c r="I50" s="557"/>
      <c r="J50" s="565"/>
    </row>
    <row r="51" spans="1:78" s="72" customFormat="1" ht="25" customHeight="1">
      <c r="A51" s="358">
        <f t="shared" si="3"/>
        <v>23</v>
      </c>
      <c r="B51" s="359"/>
      <c r="C51" s="360"/>
      <c r="D51" s="361"/>
      <c r="E51" s="360"/>
      <c r="F51" s="361"/>
      <c r="G51" s="360"/>
      <c r="H51" s="361"/>
      <c r="I51" s="557"/>
      <c r="J51" s="565"/>
    </row>
    <row r="52" spans="1:78" s="72" customFormat="1" ht="25" customHeight="1">
      <c r="A52" s="358">
        <f t="shared" si="3"/>
        <v>24</v>
      </c>
      <c r="B52" s="355"/>
      <c r="C52" s="356"/>
      <c r="D52" s="357"/>
      <c r="E52" s="356"/>
      <c r="F52" s="357"/>
      <c r="G52" s="356"/>
      <c r="H52" s="357"/>
      <c r="I52" s="558"/>
      <c r="J52" s="565"/>
    </row>
    <row r="53" spans="1:78" s="72" customFormat="1" ht="25" customHeight="1" thickBot="1">
      <c r="A53" s="358">
        <f t="shared" si="3"/>
        <v>25</v>
      </c>
      <c r="B53" s="355"/>
      <c r="C53" s="356"/>
      <c r="D53" s="357"/>
      <c r="E53" s="356"/>
      <c r="F53" s="357"/>
      <c r="G53" s="356"/>
      <c r="H53" s="357"/>
      <c r="I53" s="558"/>
      <c r="J53" s="566"/>
    </row>
    <row r="54" spans="1:78" s="94" customFormat="1" ht="15.5">
      <c r="A54" s="331"/>
      <c r="C54" s="331"/>
      <c r="D54" s="385"/>
      <c r="E54" s="331"/>
      <c r="F54" s="386"/>
      <c r="G54" s="331"/>
      <c r="H54" s="386"/>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1"/>
      <c r="AJ54" s="331"/>
      <c r="AK54" s="331"/>
      <c r="AL54" s="331"/>
      <c r="AM54" s="331"/>
      <c r="AN54" s="331"/>
      <c r="AO54" s="331"/>
      <c r="AP54" s="331"/>
      <c r="AQ54" s="331"/>
      <c r="AR54" s="331"/>
      <c r="AS54" s="331"/>
      <c r="AT54" s="331"/>
      <c r="AU54" s="331"/>
      <c r="AV54" s="331"/>
      <c r="AW54" s="331"/>
      <c r="AX54" s="331"/>
      <c r="AY54" s="331"/>
      <c r="AZ54" s="331"/>
      <c r="BA54" s="331"/>
      <c r="BB54" s="331"/>
      <c r="BC54" s="331"/>
      <c r="BD54" s="331"/>
      <c r="BE54" s="331"/>
      <c r="BF54" s="331"/>
      <c r="BG54" s="331"/>
      <c r="BH54" s="331"/>
      <c r="BI54" s="331"/>
      <c r="BJ54" s="331"/>
      <c r="BK54" s="331"/>
      <c r="BL54" s="331"/>
      <c r="BM54" s="331"/>
      <c r="BN54" s="331"/>
      <c r="BO54" s="331"/>
      <c r="BP54" s="331"/>
      <c r="BQ54" s="331"/>
      <c r="BR54" s="331"/>
      <c r="BS54" s="331"/>
      <c r="BT54" s="331"/>
      <c r="BU54" s="331"/>
      <c r="BV54" s="331"/>
      <c r="BW54" s="331"/>
      <c r="BX54" s="331"/>
      <c r="BY54" s="331"/>
      <c r="BZ54" s="331"/>
    </row>
    <row r="55" spans="1:78" s="94" customFormat="1" ht="15.5">
      <c r="A55" s="331"/>
      <c r="B55" s="95" t="s">
        <v>205</v>
      </c>
      <c r="C55" s="331"/>
      <c r="D55" s="385"/>
      <c r="E55" s="331"/>
      <c r="F55" s="386"/>
      <c r="G55" s="331"/>
      <c r="H55" s="386"/>
      <c r="I55" s="331"/>
      <c r="J55" s="331"/>
      <c r="K55" s="331"/>
      <c r="L55" s="331"/>
      <c r="M55" s="331"/>
      <c r="N55" s="331"/>
      <c r="O55" s="331"/>
      <c r="P55" s="331"/>
      <c r="Q55" s="331"/>
      <c r="R55" s="331"/>
      <c r="S55" s="331"/>
      <c r="T55" s="331"/>
      <c r="U55" s="331"/>
      <c r="V55" s="331"/>
      <c r="W55" s="331"/>
      <c r="X55" s="331"/>
      <c r="Y55" s="331"/>
      <c r="Z55" s="331"/>
      <c r="AA55" s="331"/>
      <c r="AB55" s="331"/>
      <c r="AC55" s="331"/>
      <c r="AD55" s="331"/>
      <c r="AE55" s="331"/>
      <c r="AF55" s="331"/>
      <c r="AG55" s="331"/>
      <c r="AH55" s="331"/>
      <c r="AI55" s="331"/>
      <c r="AJ55" s="331"/>
      <c r="AK55" s="331"/>
      <c r="AL55" s="331"/>
      <c r="AM55" s="331"/>
      <c r="AN55" s="331"/>
      <c r="AO55" s="331"/>
      <c r="AP55" s="331"/>
      <c r="AQ55" s="331"/>
      <c r="AR55" s="331"/>
      <c r="AS55" s="331"/>
      <c r="AT55" s="331"/>
      <c r="AU55" s="331"/>
      <c r="AV55" s="331"/>
      <c r="AW55" s="331"/>
      <c r="AX55" s="331"/>
      <c r="AY55" s="331"/>
      <c r="AZ55" s="331"/>
      <c r="BA55" s="331"/>
      <c r="BB55" s="331"/>
      <c r="BC55" s="331"/>
      <c r="BD55" s="331"/>
      <c r="BE55" s="331"/>
      <c r="BF55" s="331"/>
      <c r="BG55" s="331"/>
      <c r="BH55" s="331"/>
      <c r="BI55" s="331"/>
      <c r="BJ55" s="331"/>
      <c r="BK55" s="331"/>
      <c r="BL55" s="331"/>
      <c r="BM55" s="331"/>
      <c r="BN55" s="331"/>
      <c r="BO55" s="331"/>
      <c r="BP55" s="331"/>
      <c r="BQ55" s="331"/>
      <c r="BR55" s="331"/>
      <c r="BS55" s="331"/>
      <c r="BT55" s="331"/>
      <c r="BU55" s="331"/>
      <c r="BV55" s="331"/>
      <c r="BW55" s="331"/>
      <c r="BX55" s="331"/>
      <c r="BY55" s="331"/>
      <c r="BZ55" s="331"/>
    </row>
    <row r="56" spans="1:78" s="94" customFormat="1" ht="15.5">
      <c r="A56" s="331"/>
      <c r="B56" s="331" t="s">
        <v>206</v>
      </c>
      <c r="C56" s="331"/>
      <c r="D56" s="385"/>
      <c r="E56" s="331"/>
      <c r="F56" s="386"/>
      <c r="G56" s="331"/>
      <c r="H56" s="386"/>
      <c r="I56" s="331"/>
      <c r="J56" s="331"/>
      <c r="K56" s="331"/>
      <c r="L56" s="331"/>
      <c r="M56" s="331"/>
      <c r="N56" s="331"/>
      <c r="O56" s="331"/>
      <c r="P56" s="331"/>
      <c r="Q56" s="331"/>
      <c r="R56" s="331"/>
      <c r="S56" s="331"/>
      <c r="T56" s="331"/>
      <c r="U56" s="331"/>
      <c r="V56" s="331"/>
      <c r="W56" s="331"/>
      <c r="X56" s="331"/>
      <c r="Y56" s="331"/>
      <c r="Z56" s="331"/>
      <c r="AA56" s="331"/>
      <c r="AB56" s="331"/>
      <c r="AC56" s="331"/>
      <c r="AD56" s="331"/>
      <c r="AE56" s="331"/>
      <c r="AF56" s="331"/>
      <c r="AG56" s="331"/>
      <c r="AH56" s="331"/>
      <c r="AI56" s="331"/>
      <c r="AJ56" s="331"/>
      <c r="AK56" s="331"/>
      <c r="AL56" s="331"/>
      <c r="AM56" s="331"/>
      <c r="AN56" s="331"/>
      <c r="AO56" s="331"/>
      <c r="AP56" s="331"/>
      <c r="AQ56" s="331"/>
      <c r="AR56" s="331"/>
      <c r="AS56" s="331"/>
      <c r="AT56" s="331"/>
      <c r="AU56" s="331"/>
      <c r="AV56" s="331"/>
      <c r="AW56" s="331"/>
      <c r="AX56" s="331"/>
      <c r="AY56" s="331"/>
      <c r="AZ56" s="331"/>
      <c r="BA56" s="331"/>
      <c r="BB56" s="331"/>
      <c r="BC56" s="331"/>
      <c r="BD56" s="331"/>
      <c r="BE56" s="331"/>
      <c r="BF56" s="331"/>
      <c r="BG56" s="331"/>
      <c r="BH56" s="331"/>
      <c r="BI56" s="331"/>
      <c r="BJ56" s="331"/>
      <c r="BK56" s="331"/>
      <c r="BL56" s="331"/>
      <c r="BM56" s="331"/>
      <c r="BN56" s="331"/>
      <c r="BO56" s="331"/>
      <c r="BP56" s="331"/>
      <c r="BQ56" s="331"/>
      <c r="BR56" s="331"/>
      <c r="BS56" s="331"/>
      <c r="BT56" s="331"/>
      <c r="BU56" s="331"/>
      <c r="BV56" s="331"/>
      <c r="BW56" s="331"/>
      <c r="BX56" s="331"/>
      <c r="BY56" s="331"/>
      <c r="BZ56" s="331"/>
    </row>
    <row r="57" spans="1:78" s="94" customFormat="1" ht="15.5">
      <c r="A57" s="331"/>
      <c r="B57" s="331" t="s">
        <v>207</v>
      </c>
      <c r="C57" s="331"/>
      <c r="D57" s="385"/>
      <c r="E57" s="331"/>
      <c r="F57" s="386"/>
      <c r="G57" s="331"/>
      <c r="H57" s="386"/>
      <c r="I57" s="331"/>
      <c r="J57" s="331"/>
      <c r="K57" s="331"/>
      <c r="L57" s="331"/>
      <c r="M57" s="331"/>
      <c r="N57" s="331"/>
      <c r="O57" s="331"/>
      <c r="P57" s="331"/>
      <c r="Q57" s="331"/>
      <c r="R57" s="331"/>
      <c r="S57" s="331"/>
      <c r="T57" s="331"/>
      <c r="U57" s="331"/>
      <c r="V57" s="331"/>
      <c r="W57" s="331"/>
      <c r="X57" s="331"/>
      <c r="Y57" s="331"/>
      <c r="Z57" s="331"/>
      <c r="AA57" s="331"/>
      <c r="AB57" s="331"/>
      <c r="AC57" s="331"/>
      <c r="AD57" s="331"/>
      <c r="AE57" s="331"/>
      <c r="AF57" s="331"/>
      <c r="AG57" s="331"/>
      <c r="AH57" s="331"/>
      <c r="AI57" s="331"/>
      <c r="AJ57" s="331"/>
      <c r="AK57" s="331"/>
      <c r="AL57" s="331"/>
      <c r="AM57" s="331"/>
      <c r="AN57" s="331"/>
      <c r="AO57" s="331"/>
      <c r="AP57" s="331"/>
      <c r="AQ57" s="331"/>
      <c r="AR57" s="331"/>
      <c r="AS57" s="331"/>
      <c r="AT57" s="331"/>
      <c r="AU57" s="331"/>
      <c r="AV57" s="331"/>
      <c r="AW57" s="331"/>
      <c r="AX57" s="331"/>
      <c r="AY57" s="331"/>
      <c r="AZ57" s="331"/>
      <c r="BA57" s="331"/>
      <c r="BB57" s="331"/>
      <c r="BC57" s="331"/>
      <c r="BD57" s="331"/>
      <c r="BE57" s="331"/>
      <c r="BF57" s="331"/>
      <c r="BG57" s="331"/>
      <c r="BH57" s="331"/>
      <c r="BI57" s="331"/>
      <c r="BJ57" s="331"/>
      <c r="BK57" s="331"/>
      <c r="BL57" s="331"/>
      <c r="BM57" s="331"/>
      <c r="BN57" s="331"/>
      <c r="BO57" s="331"/>
      <c r="BP57" s="331"/>
      <c r="BQ57" s="331"/>
      <c r="BR57" s="331"/>
      <c r="BS57" s="331"/>
      <c r="BT57" s="331"/>
      <c r="BU57" s="331"/>
      <c r="BV57" s="331"/>
      <c r="BW57" s="331"/>
      <c r="BX57" s="331"/>
      <c r="BY57" s="331"/>
      <c r="BZ57" s="331"/>
    </row>
    <row r="58" spans="1:78" s="94" customFormat="1" ht="15.5">
      <c r="A58" s="331"/>
      <c r="B58" s="331" t="s">
        <v>208</v>
      </c>
      <c r="C58" s="331"/>
      <c r="D58" s="385"/>
      <c r="E58" s="331"/>
      <c r="F58" s="386"/>
      <c r="G58" s="331"/>
      <c r="H58" s="386"/>
      <c r="I58" s="331"/>
      <c r="J58" s="331"/>
      <c r="K58" s="331"/>
      <c r="L58" s="331"/>
      <c r="M58" s="331"/>
      <c r="N58" s="331"/>
      <c r="O58" s="331"/>
      <c r="P58" s="331"/>
      <c r="Q58" s="331"/>
      <c r="R58" s="331"/>
      <c r="S58" s="331"/>
      <c r="T58" s="331"/>
      <c r="U58" s="331"/>
      <c r="V58" s="331"/>
      <c r="W58" s="331"/>
      <c r="X58" s="331"/>
      <c r="Y58" s="331"/>
      <c r="Z58" s="331"/>
      <c r="AA58" s="331"/>
      <c r="AB58" s="331"/>
      <c r="AC58" s="331"/>
      <c r="AD58" s="331"/>
      <c r="AE58" s="331"/>
      <c r="AF58" s="331"/>
      <c r="AG58" s="331"/>
      <c r="AH58" s="331"/>
      <c r="AI58" s="331"/>
      <c r="AJ58" s="331"/>
      <c r="AK58" s="331"/>
      <c r="AL58" s="331"/>
      <c r="AM58" s="331"/>
      <c r="AN58" s="331"/>
      <c r="AO58" s="331"/>
      <c r="AP58" s="331"/>
      <c r="AQ58" s="331"/>
      <c r="AR58" s="331"/>
      <c r="AS58" s="331"/>
      <c r="AT58" s="331"/>
      <c r="AU58" s="331"/>
      <c r="AV58" s="331"/>
      <c r="AW58" s="331"/>
      <c r="AX58" s="331"/>
      <c r="AY58" s="331"/>
      <c r="AZ58" s="331"/>
      <c r="BA58" s="331"/>
      <c r="BB58" s="331"/>
      <c r="BC58" s="331"/>
      <c r="BD58" s="331"/>
      <c r="BE58" s="331"/>
      <c r="BF58" s="331"/>
      <c r="BG58" s="331"/>
      <c r="BH58" s="331"/>
      <c r="BI58" s="331"/>
      <c r="BJ58" s="331"/>
      <c r="BK58" s="331"/>
      <c r="BL58" s="331"/>
      <c r="BM58" s="331"/>
      <c r="BN58" s="331"/>
      <c r="BO58" s="331"/>
      <c r="BP58" s="331"/>
      <c r="BQ58" s="331"/>
      <c r="BR58" s="331"/>
      <c r="BS58" s="331"/>
      <c r="BT58" s="331"/>
      <c r="BU58" s="331"/>
      <c r="BV58" s="331"/>
      <c r="BW58" s="331"/>
      <c r="BX58" s="331"/>
      <c r="BY58" s="331"/>
      <c r="BZ58" s="331"/>
    </row>
    <row r="59" spans="1:78" s="94" customFormat="1" ht="15.5">
      <c r="A59" s="331"/>
      <c r="B59"/>
      <c r="C59" s="331"/>
      <c r="D59" s="385"/>
      <c r="E59" s="331"/>
      <c r="F59" s="386"/>
      <c r="G59" s="331"/>
      <c r="H59" s="386"/>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331"/>
      <c r="AK59" s="331"/>
      <c r="AL59" s="331"/>
      <c r="AM59" s="331"/>
      <c r="AN59" s="331"/>
      <c r="AO59" s="331"/>
      <c r="AP59" s="331"/>
      <c r="AQ59" s="331"/>
      <c r="AR59" s="331"/>
      <c r="AS59" s="331"/>
      <c r="AT59" s="331"/>
      <c r="AU59" s="331"/>
      <c r="AV59" s="331"/>
      <c r="AW59" s="331"/>
      <c r="AX59" s="331"/>
      <c r="AY59" s="331"/>
      <c r="AZ59" s="331"/>
      <c r="BA59" s="331"/>
      <c r="BB59" s="331"/>
      <c r="BC59" s="331"/>
      <c r="BD59" s="331"/>
      <c r="BE59" s="331"/>
      <c r="BF59" s="331"/>
      <c r="BG59" s="331"/>
      <c r="BH59" s="331"/>
      <c r="BI59" s="331"/>
      <c r="BJ59" s="331"/>
      <c r="BK59" s="331"/>
      <c r="BL59" s="331"/>
      <c r="BM59" s="331"/>
      <c r="BN59" s="331"/>
      <c r="BO59" s="331"/>
      <c r="BP59" s="331"/>
      <c r="BQ59" s="331"/>
      <c r="BR59" s="331"/>
      <c r="BS59" s="331"/>
      <c r="BT59" s="331"/>
      <c r="BU59" s="331"/>
      <c r="BV59" s="331"/>
      <c r="BW59" s="331"/>
      <c r="BX59" s="331"/>
      <c r="BY59" s="331"/>
      <c r="BZ59" s="331"/>
    </row>
    <row r="60" spans="1:78" s="94" customFormat="1" ht="15.5">
      <c r="A60" s="331"/>
      <c r="B60" s="331"/>
      <c r="C60" s="331"/>
      <c r="D60" s="385"/>
      <c r="E60" s="331"/>
      <c r="F60" s="386"/>
      <c r="G60" s="331"/>
      <c r="H60" s="386"/>
      <c r="I60" s="331"/>
      <c r="J60" s="331"/>
      <c r="K60" s="331"/>
      <c r="L60" s="331"/>
      <c r="M60" s="331"/>
      <c r="N60" s="331"/>
      <c r="O60" s="331"/>
      <c r="P60" s="331"/>
      <c r="Q60" s="331"/>
      <c r="R60" s="331"/>
      <c r="S60" s="331"/>
      <c r="T60" s="331"/>
      <c r="U60" s="331"/>
      <c r="V60" s="331"/>
      <c r="W60" s="331"/>
      <c r="X60" s="331"/>
      <c r="Y60" s="331"/>
      <c r="Z60" s="331"/>
      <c r="AA60" s="331"/>
      <c r="AB60" s="331"/>
      <c r="AC60" s="331"/>
      <c r="AD60" s="331"/>
      <c r="AE60" s="331"/>
      <c r="AF60" s="331"/>
      <c r="AG60" s="331"/>
      <c r="AH60" s="331"/>
      <c r="AI60" s="331"/>
      <c r="AJ60" s="331"/>
      <c r="AK60" s="331"/>
      <c r="AL60" s="331"/>
      <c r="AM60" s="331"/>
      <c r="AN60" s="331"/>
      <c r="AO60" s="331"/>
      <c r="AP60" s="331"/>
      <c r="AQ60" s="331"/>
      <c r="AR60" s="331"/>
      <c r="AS60" s="331"/>
      <c r="AT60" s="331"/>
      <c r="AU60" s="331"/>
      <c r="AV60" s="331"/>
      <c r="AW60" s="331"/>
      <c r="AX60" s="331"/>
      <c r="AY60" s="331"/>
      <c r="AZ60" s="331"/>
      <c r="BA60" s="331"/>
      <c r="BB60" s="331"/>
      <c r="BC60" s="331"/>
      <c r="BD60" s="331"/>
      <c r="BE60" s="331"/>
      <c r="BF60" s="331"/>
      <c r="BG60" s="331"/>
      <c r="BH60" s="331"/>
      <c r="BI60" s="331"/>
      <c r="BJ60" s="331"/>
      <c r="BK60" s="331"/>
      <c r="BL60" s="331"/>
      <c r="BM60" s="331"/>
      <c r="BN60" s="331"/>
      <c r="BO60" s="331"/>
      <c r="BP60" s="331"/>
      <c r="BQ60" s="331"/>
      <c r="BR60" s="331"/>
      <c r="BS60" s="331"/>
      <c r="BT60" s="331"/>
      <c r="BU60" s="331"/>
      <c r="BV60" s="331"/>
      <c r="BW60" s="331"/>
      <c r="BX60" s="331"/>
      <c r="BY60" s="331"/>
      <c r="BZ60" s="331"/>
    </row>
  </sheetData>
  <mergeCells count="23">
    <mergeCell ref="B46:I46"/>
    <mergeCell ref="J17:J18"/>
    <mergeCell ref="B23:B25"/>
    <mergeCell ref="A23:A25"/>
    <mergeCell ref="B16:F16"/>
    <mergeCell ref="B34:B36"/>
    <mergeCell ref="A31:A33"/>
    <mergeCell ref="A34:A36"/>
    <mergeCell ref="C4:F4"/>
    <mergeCell ref="C6:F6"/>
    <mergeCell ref="B17:B18"/>
    <mergeCell ref="C17:D17"/>
    <mergeCell ref="C12:F12"/>
    <mergeCell ref="C13:F13"/>
    <mergeCell ref="E17:F17"/>
    <mergeCell ref="A17:A18"/>
    <mergeCell ref="C5:D5"/>
    <mergeCell ref="E5:F5"/>
    <mergeCell ref="G17:H17"/>
    <mergeCell ref="I17:I18"/>
    <mergeCell ref="B8:F9"/>
    <mergeCell ref="B31:B33"/>
    <mergeCell ref="C11:F11"/>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5DB-19FE-4C56-A24F-551CE495093E}">
  <sheetPr>
    <tabColor theme="5" tint="0.39997558519241921"/>
  </sheetPr>
  <dimension ref="B1:L30"/>
  <sheetViews>
    <sheetView topLeftCell="A14" zoomScale="90" zoomScaleNormal="90" workbookViewId="0">
      <selection activeCell="B13" sqref="B13"/>
    </sheetView>
  </sheetViews>
  <sheetFormatPr defaultColWidth="8.81640625" defaultRowHeight="14.5"/>
  <cols>
    <col min="2" max="2" width="57.54296875" customWidth="1"/>
    <col min="3" max="3" width="16.81640625" customWidth="1"/>
    <col min="4" max="4" width="20.81640625" customWidth="1"/>
    <col min="5" max="5" width="33.453125" customWidth="1"/>
    <col min="6" max="6" width="16.81640625" customWidth="1"/>
    <col min="7" max="7" width="40.453125" customWidth="1"/>
    <col min="8" max="8" width="42.453125" customWidth="1"/>
    <col min="9" max="9" width="7.54296875" customWidth="1"/>
    <col min="10" max="10" width="36.1796875" customWidth="1"/>
    <col min="11" max="11" width="39.81640625" customWidth="1"/>
    <col min="12" max="12" width="32.453125" customWidth="1"/>
  </cols>
  <sheetData>
    <row r="1" spans="2:12" ht="15" thickBot="1"/>
    <row r="2" spans="2:12" ht="23.25" customHeight="1" thickBot="1">
      <c r="B2" s="505" t="s">
        <v>209</v>
      </c>
      <c r="C2" s="506"/>
      <c r="D2" s="506"/>
      <c r="E2" s="506"/>
      <c r="F2" s="506"/>
      <c r="G2" s="506"/>
      <c r="H2" s="507"/>
      <c r="I2" s="150"/>
      <c r="J2" s="508" t="s">
        <v>210</v>
      </c>
      <c r="K2" s="509"/>
      <c r="L2" s="510"/>
    </row>
    <row r="3" spans="2:12" ht="67" customHeight="1" thickBot="1">
      <c r="B3" s="75" t="s">
        <v>211</v>
      </c>
      <c r="C3" s="76" t="s">
        <v>212</v>
      </c>
      <c r="D3" s="76" t="s">
        <v>213</v>
      </c>
      <c r="E3" s="76" t="s">
        <v>214</v>
      </c>
      <c r="F3" s="76" t="s">
        <v>215</v>
      </c>
      <c r="G3" s="76" t="s">
        <v>216</v>
      </c>
      <c r="H3" s="76" t="s">
        <v>217</v>
      </c>
      <c r="I3" s="151"/>
      <c r="J3" s="146" t="s">
        <v>218</v>
      </c>
      <c r="K3" s="147" t="s">
        <v>219</v>
      </c>
      <c r="L3" s="146" t="s">
        <v>220</v>
      </c>
    </row>
    <row r="4" spans="2:12" ht="12.75" hidden="1" customHeight="1" thickBot="1">
      <c r="B4" s="77"/>
      <c r="C4" s="78" t="s">
        <v>221</v>
      </c>
      <c r="D4" s="79" t="s">
        <v>222</v>
      </c>
      <c r="E4" s="79"/>
      <c r="F4" s="79"/>
      <c r="G4" s="79"/>
      <c r="H4" s="79"/>
      <c r="I4" s="82"/>
      <c r="J4" s="148"/>
      <c r="K4" s="148"/>
      <c r="L4" s="149"/>
    </row>
    <row r="5" spans="2:12" ht="13" hidden="1" customHeight="1" thickBot="1">
      <c r="B5" s="77"/>
      <c r="C5" s="78" t="s">
        <v>223</v>
      </c>
      <c r="D5" s="79" t="s">
        <v>224</v>
      </c>
      <c r="E5" s="79"/>
      <c r="F5" s="79" t="s">
        <v>225</v>
      </c>
      <c r="G5" s="79"/>
      <c r="H5" s="79"/>
      <c r="I5" s="82"/>
      <c r="J5" s="148"/>
      <c r="K5" s="148"/>
      <c r="L5" s="149"/>
    </row>
    <row r="6" spans="2:12" ht="13" hidden="1" customHeight="1" thickBot="1">
      <c r="B6" s="77"/>
      <c r="C6" s="78" t="s">
        <v>226</v>
      </c>
      <c r="D6" s="79" t="s">
        <v>227</v>
      </c>
      <c r="E6" s="79"/>
      <c r="F6" s="79" t="s">
        <v>228</v>
      </c>
      <c r="G6" s="79"/>
      <c r="H6" s="79"/>
      <c r="I6" s="82"/>
      <c r="J6" s="148"/>
      <c r="K6" s="148"/>
      <c r="L6" s="149"/>
    </row>
    <row r="7" spans="2:12" ht="13" hidden="1" customHeight="1" thickBot="1">
      <c r="B7" s="80"/>
      <c r="C7" s="81" t="s">
        <v>229</v>
      </c>
      <c r="D7" s="82" t="s">
        <v>230</v>
      </c>
      <c r="E7" s="82"/>
      <c r="F7" s="82" t="s">
        <v>231</v>
      </c>
      <c r="G7" s="82"/>
      <c r="H7" s="79"/>
      <c r="I7" s="82"/>
      <c r="J7" s="148"/>
      <c r="K7" s="148"/>
      <c r="L7" s="149"/>
    </row>
    <row r="8" spans="2:12" ht="13" hidden="1" customHeight="1" thickBot="1">
      <c r="B8" s="83"/>
      <c r="C8" s="84" t="s">
        <v>232</v>
      </c>
      <c r="D8" s="83" t="s">
        <v>233</v>
      </c>
      <c r="E8" s="83"/>
      <c r="F8" s="83"/>
      <c r="G8" s="83"/>
      <c r="H8" s="79"/>
      <c r="I8" s="82"/>
      <c r="J8" s="148"/>
      <c r="K8" s="148"/>
      <c r="L8" s="149"/>
    </row>
    <row r="9" spans="2:12" ht="13" hidden="1" customHeight="1" thickBot="1">
      <c r="B9" s="83"/>
      <c r="C9" s="84" t="s">
        <v>234</v>
      </c>
      <c r="D9" s="83"/>
      <c r="E9" s="83"/>
      <c r="F9" s="83"/>
      <c r="G9" s="83"/>
      <c r="H9" s="79"/>
      <c r="I9" s="82"/>
      <c r="J9" s="148"/>
      <c r="K9" s="148"/>
      <c r="L9" s="149"/>
    </row>
    <row r="10" spans="2:12" ht="13" hidden="1" customHeight="1" thickBot="1">
      <c r="B10" s="85"/>
      <c r="C10" s="86" t="s">
        <v>235</v>
      </c>
      <c r="D10" s="87"/>
      <c r="E10" s="87"/>
      <c r="F10" s="87"/>
      <c r="G10" s="79"/>
      <c r="H10" s="79"/>
      <c r="I10" s="82"/>
      <c r="J10" s="148"/>
      <c r="K10" s="148"/>
      <c r="L10" s="149"/>
    </row>
    <row r="11" spans="2:12" ht="13" hidden="1" customHeight="1" thickBot="1">
      <c r="B11" s="85"/>
      <c r="C11" s="88" t="s">
        <v>236</v>
      </c>
      <c r="D11" s="89"/>
      <c r="E11" s="89"/>
      <c r="F11" s="89"/>
      <c r="G11" s="79"/>
      <c r="H11" s="79"/>
      <c r="I11" s="82"/>
      <c r="J11" s="148"/>
      <c r="K11" s="148"/>
      <c r="L11" s="149"/>
    </row>
    <row r="12" spans="2:12" ht="15" hidden="1" thickBot="1">
      <c r="B12" s="85"/>
      <c r="C12" s="88" t="s">
        <v>237</v>
      </c>
      <c r="D12" s="89"/>
      <c r="E12" s="89"/>
      <c r="F12" s="89"/>
      <c r="G12" s="79"/>
      <c r="H12" s="79"/>
      <c r="I12" s="82"/>
      <c r="J12" s="148"/>
      <c r="K12" s="148"/>
      <c r="L12" s="149"/>
    </row>
    <row r="13" spans="2:12" ht="45" customHeight="1" thickBot="1">
      <c r="B13" s="296"/>
      <c r="C13" s="297" t="s">
        <v>238</v>
      </c>
      <c r="D13" s="297" t="s">
        <v>238</v>
      </c>
      <c r="E13" s="298"/>
      <c r="F13" s="297" t="s">
        <v>238</v>
      </c>
      <c r="G13" s="298"/>
      <c r="H13" s="298"/>
      <c r="I13" s="152"/>
      <c r="J13" s="148"/>
      <c r="K13" s="148"/>
      <c r="L13" s="148"/>
    </row>
    <row r="14" spans="2:12" ht="45" customHeight="1" thickBot="1">
      <c r="B14" s="296"/>
      <c r="C14" s="297" t="s">
        <v>238</v>
      </c>
      <c r="D14" s="297" t="s">
        <v>238</v>
      </c>
      <c r="E14" s="298"/>
      <c r="F14" s="297" t="s">
        <v>238</v>
      </c>
      <c r="G14" s="298"/>
      <c r="H14" s="298"/>
      <c r="I14" s="152"/>
      <c r="J14" s="148"/>
      <c r="K14" s="148"/>
      <c r="L14" s="148"/>
    </row>
    <row r="15" spans="2:12" ht="45" customHeight="1" thickBot="1">
      <c r="B15" s="296"/>
      <c r="C15" s="297" t="s">
        <v>238</v>
      </c>
      <c r="D15" s="297" t="s">
        <v>238</v>
      </c>
      <c r="E15" s="298"/>
      <c r="F15" s="297" t="s">
        <v>238</v>
      </c>
      <c r="G15" s="298"/>
      <c r="H15" s="298"/>
      <c r="I15" s="152"/>
      <c r="J15" s="148"/>
      <c r="K15" s="148"/>
      <c r="L15" s="148"/>
    </row>
    <row r="16" spans="2:12" ht="45" customHeight="1" thickBot="1">
      <c r="B16" s="296"/>
      <c r="C16" s="297" t="s">
        <v>238</v>
      </c>
      <c r="D16" s="297" t="s">
        <v>238</v>
      </c>
      <c r="E16" s="298"/>
      <c r="F16" s="297" t="s">
        <v>238</v>
      </c>
      <c r="G16" s="298"/>
      <c r="H16" s="298"/>
      <c r="I16" s="152"/>
      <c r="J16" s="148"/>
      <c r="K16" s="148"/>
      <c r="L16" s="148"/>
    </row>
    <row r="17" spans="2:12" ht="45" customHeight="1" thickBot="1">
      <c r="B17" s="296"/>
      <c r="C17" s="297" t="s">
        <v>238</v>
      </c>
      <c r="D17" s="297" t="s">
        <v>238</v>
      </c>
      <c r="E17" s="298"/>
      <c r="F17" s="297" t="s">
        <v>238</v>
      </c>
      <c r="G17" s="298"/>
      <c r="H17" s="298"/>
      <c r="I17" s="152"/>
      <c r="J17" s="148"/>
      <c r="K17" s="148"/>
      <c r="L17" s="148"/>
    </row>
    <row r="18" spans="2:12" ht="45" customHeight="1" thickBot="1">
      <c r="B18" s="296"/>
      <c r="C18" s="297" t="s">
        <v>238</v>
      </c>
      <c r="D18" s="297" t="s">
        <v>238</v>
      </c>
      <c r="E18" s="298"/>
      <c r="F18" s="297" t="s">
        <v>238</v>
      </c>
      <c r="G18" s="298"/>
      <c r="H18" s="298"/>
      <c r="I18" s="152"/>
      <c r="J18" s="148"/>
      <c r="K18" s="148"/>
      <c r="L18" s="148"/>
    </row>
    <row r="19" spans="2:12" ht="15" thickBot="1">
      <c r="B19" s="90" t="s">
        <v>69</v>
      </c>
      <c r="J19" s="148"/>
      <c r="K19" s="148"/>
      <c r="L19" s="148"/>
    </row>
    <row r="20" spans="2:12" ht="15" thickBot="1">
      <c r="J20" s="148"/>
      <c r="K20" s="148"/>
      <c r="L20" s="148"/>
    </row>
    <row r="21" spans="2:12" ht="16" thickBot="1">
      <c r="B21" s="511" t="s">
        <v>239</v>
      </c>
      <c r="C21" s="512"/>
      <c r="D21" s="512"/>
      <c r="E21" s="513"/>
      <c r="F21" s="513"/>
      <c r="G21" s="513"/>
      <c r="H21" s="514"/>
      <c r="J21" s="148"/>
      <c r="K21" s="148"/>
      <c r="L21" s="148"/>
    </row>
    <row r="22" spans="2:12" ht="44" thickBot="1">
      <c r="B22" s="153" t="s">
        <v>211</v>
      </c>
      <c r="C22" s="154" t="s">
        <v>212</v>
      </c>
      <c r="D22" s="154" t="s">
        <v>213</v>
      </c>
      <c r="E22" s="154" t="s">
        <v>214</v>
      </c>
      <c r="F22" s="154" t="s">
        <v>215</v>
      </c>
      <c r="G22" s="154" t="s">
        <v>216</v>
      </c>
      <c r="H22" s="155" t="s">
        <v>217</v>
      </c>
      <c r="J22" s="148"/>
      <c r="K22" s="148"/>
      <c r="L22" s="148"/>
    </row>
    <row r="23" spans="2:12" ht="15" thickBot="1">
      <c r="B23" s="156"/>
      <c r="C23" s="157" t="s">
        <v>238</v>
      </c>
      <c r="D23" s="157" t="s">
        <v>238</v>
      </c>
      <c r="E23" s="158"/>
      <c r="F23" s="157" t="s">
        <v>238</v>
      </c>
      <c r="G23" s="158"/>
      <c r="H23" s="159"/>
      <c r="J23" s="148"/>
      <c r="K23" s="148"/>
      <c r="L23" s="148"/>
    </row>
    <row r="24" spans="2:12" ht="15" thickBot="1">
      <c r="B24" s="156"/>
      <c r="C24" s="157" t="s">
        <v>238</v>
      </c>
      <c r="D24" s="157" t="s">
        <v>238</v>
      </c>
      <c r="E24" s="158"/>
      <c r="F24" s="157" t="s">
        <v>238</v>
      </c>
      <c r="G24" s="158"/>
      <c r="H24" s="159"/>
      <c r="J24" s="148"/>
      <c r="K24" s="148"/>
      <c r="L24" s="148"/>
    </row>
    <row r="25" spans="2:12" ht="15" thickBot="1">
      <c r="B25" s="156"/>
      <c r="C25" s="157" t="s">
        <v>238</v>
      </c>
      <c r="D25" s="157" t="s">
        <v>238</v>
      </c>
      <c r="E25" s="158"/>
      <c r="F25" s="157" t="s">
        <v>238</v>
      </c>
      <c r="G25" s="158"/>
      <c r="H25" s="159"/>
      <c r="J25" s="148"/>
      <c r="K25" s="148"/>
      <c r="L25" s="148"/>
    </row>
    <row r="26" spans="2:12" ht="15" thickBot="1">
      <c r="B26" s="156"/>
      <c r="C26" s="157" t="s">
        <v>238</v>
      </c>
      <c r="D26" s="157" t="s">
        <v>238</v>
      </c>
      <c r="E26" s="158"/>
      <c r="F26" s="157" t="s">
        <v>238</v>
      </c>
      <c r="G26" s="158"/>
      <c r="H26" s="159"/>
      <c r="J26" s="148"/>
      <c r="K26" s="148"/>
      <c r="L26" s="148"/>
    </row>
    <row r="27" spans="2:12" ht="15" thickBot="1">
      <c r="B27" s="156"/>
      <c r="C27" s="157" t="s">
        <v>238</v>
      </c>
      <c r="D27" s="157" t="s">
        <v>238</v>
      </c>
      <c r="E27" s="158"/>
      <c r="F27" s="157" t="s">
        <v>238</v>
      </c>
      <c r="G27" s="158"/>
      <c r="H27" s="159"/>
      <c r="J27" s="148"/>
      <c r="K27" s="148"/>
      <c r="L27" s="148"/>
    </row>
    <row r="28" spans="2:12" ht="15" thickBot="1">
      <c r="B28" s="160"/>
      <c r="C28" s="161" t="s">
        <v>238</v>
      </c>
      <c r="D28" s="161" t="s">
        <v>238</v>
      </c>
      <c r="E28" s="162"/>
      <c r="F28" s="161" t="s">
        <v>238</v>
      </c>
      <c r="G28" s="162"/>
      <c r="H28" s="163"/>
      <c r="J28" s="148"/>
      <c r="K28" s="148"/>
      <c r="L28" s="148"/>
    </row>
    <row r="29" spans="2:12" ht="15" thickBot="1"/>
    <row r="30" spans="2:12" ht="30.75" customHeight="1" thickBot="1">
      <c r="B30" s="168" t="s">
        <v>240</v>
      </c>
      <c r="C30" s="167"/>
      <c r="D30" s="166" t="s">
        <v>241</v>
      </c>
    </row>
  </sheetData>
  <mergeCells count="3">
    <mergeCell ref="B2:H2"/>
    <mergeCell ref="J2:L2"/>
    <mergeCell ref="B21:H21"/>
  </mergeCells>
  <dataValidations count="3">
    <dataValidation type="list" allowBlank="1" showInputMessage="1" showErrorMessage="1" sqref="C13:C18 C23:C28" xr:uid="{0379B2D6-6BA2-4067-A189-EAE02015FB31}">
      <formula1>$C$4:$C$12</formula1>
    </dataValidation>
    <dataValidation type="list" allowBlank="1" showInputMessage="1" showErrorMessage="1" sqref="F13:F18 F23:F28" xr:uid="{F66E6CF4-07D6-45DF-8629-4FD0124C2BB3}">
      <formula1>$F$5:$F$7</formula1>
    </dataValidation>
    <dataValidation type="list" allowBlank="1" showInputMessage="1" showErrorMessage="1" sqref="D13:D18 D23:D28" xr:uid="{FD49A973-9D33-4975-8608-B265637F80D7}">
      <formula1>$D$4:$D$8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405CF-E4CA-4442-A036-A3935587C8B8}">
  <sheetPr>
    <tabColor theme="0"/>
  </sheetPr>
  <dimension ref="A1:AA20"/>
  <sheetViews>
    <sheetView topLeftCell="B1" zoomScale="75" zoomScaleNormal="75" workbookViewId="0">
      <selection activeCell="I18" sqref="I18"/>
    </sheetView>
  </sheetViews>
  <sheetFormatPr defaultColWidth="8.81640625" defaultRowHeight="14.5"/>
  <cols>
    <col min="1" max="1" width="9.1796875" style="50"/>
    <col min="2" max="2" width="35.453125" customWidth="1"/>
    <col min="3" max="3" width="48.453125" customWidth="1"/>
    <col min="4" max="4" width="15.453125" customWidth="1"/>
    <col min="5" max="6" width="22.453125" customWidth="1"/>
    <col min="7" max="8" width="15.54296875" customWidth="1"/>
    <col min="9" max="11" width="13" customWidth="1"/>
    <col min="12" max="27" width="10.453125" customWidth="1"/>
  </cols>
  <sheetData>
    <row r="1" spans="1:27" ht="89.25" customHeight="1" thickBot="1">
      <c r="B1" s="515" t="s">
        <v>242</v>
      </c>
      <c r="C1" s="516"/>
      <c r="D1" s="517"/>
    </row>
    <row r="2" spans="1:27" ht="39.75" customHeight="1" thickBot="1">
      <c r="B2" s="5" t="s">
        <v>243</v>
      </c>
      <c r="C2" s="6"/>
      <c r="D2" s="6"/>
      <c r="E2" s="7"/>
      <c r="F2" s="7"/>
    </row>
    <row r="3" spans="1:27" ht="30" customHeight="1" thickBot="1">
      <c r="B3" s="59" t="s">
        <v>244</v>
      </c>
      <c r="C3" s="8">
        <f>'1 Workplan'!C11</f>
        <v>0</v>
      </c>
      <c r="D3" s="32"/>
      <c r="E3" s="7"/>
      <c r="F3" s="7"/>
    </row>
    <row r="4" spans="1:27" ht="35.25" customHeight="1" thickBot="1">
      <c r="B4" s="60" t="s">
        <v>245</v>
      </c>
      <c r="C4" s="8">
        <f>'1 Workplan'!C12</f>
        <v>0</v>
      </c>
      <c r="D4" s="10"/>
      <c r="E4" s="9"/>
      <c r="F4" s="9"/>
    </row>
    <row r="5" spans="1:27" ht="15" thickBot="1">
      <c r="B5" s="10"/>
      <c r="C5" s="11"/>
      <c r="F5" s="7"/>
    </row>
    <row r="6" spans="1:27" ht="31" customHeight="1" thickBot="1">
      <c r="B6" s="63" t="s">
        <v>180</v>
      </c>
      <c r="C6" s="29">
        <f>'1 Workplan'!C15</f>
        <v>0</v>
      </c>
      <c r="F6" s="68"/>
      <c r="G6" s="64" t="s">
        <v>246</v>
      </c>
      <c r="H6" s="65" t="s">
        <v>247</v>
      </c>
    </row>
    <row r="7" spans="1:27" ht="39" customHeight="1" thickBot="1">
      <c r="B7" s="63" t="s">
        <v>181</v>
      </c>
      <c r="C7" s="29">
        <f>'1 Workplan'!C16</f>
        <v>0</v>
      </c>
      <c r="F7" s="69"/>
      <c r="G7" s="57">
        <f>'5 Summary Data'!C11</f>
        <v>0</v>
      </c>
      <c r="H7" s="58">
        <f>'5 Summary Data'!C12</f>
        <v>0</v>
      </c>
      <c r="I7" s="524" t="s">
        <v>99</v>
      </c>
      <c r="J7" s="525"/>
      <c r="K7" s="526"/>
      <c r="L7" s="521">
        <v>2024</v>
      </c>
      <c r="M7" s="522"/>
      <c r="N7" s="522"/>
      <c r="O7" s="522"/>
      <c r="P7" s="522"/>
      <c r="Q7" s="522"/>
      <c r="R7" s="522"/>
      <c r="S7" s="522"/>
      <c r="T7" s="521">
        <v>2025</v>
      </c>
      <c r="U7" s="522"/>
      <c r="V7" s="522"/>
      <c r="W7" s="522"/>
      <c r="X7" s="522"/>
      <c r="Y7" s="522"/>
      <c r="Z7" s="522"/>
      <c r="AA7" s="523"/>
    </row>
    <row r="8" spans="1:27" ht="24.75" customHeight="1" thickBot="1">
      <c r="B8" s="12"/>
      <c r="C8" s="34"/>
      <c r="D8" s="35"/>
      <c r="E8" s="35"/>
      <c r="F8" s="35"/>
      <c r="G8" s="34"/>
      <c r="H8" s="36"/>
      <c r="I8" s="527"/>
      <c r="J8" s="528"/>
      <c r="K8" s="529"/>
      <c r="L8" s="518" t="s">
        <v>103</v>
      </c>
      <c r="M8" s="519"/>
      <c r="N8" s="518" t="s">
        <v>100</v>
      </c>
      <c r="O8" s="519"/>
      <c r="P8" s="518" t="s">
        <v>101</v>
      </c>
      <c r="Q8" s="519"/>
      <c r="R8" s="518" t="s">
        <v>102</v>
      </c>
      <c r="S8" s="520"/>
      <c r="T8" s="518" t="s">
        <v>103</v>
      </c>
      <c r="U8" s="519"/>
      <c r="V8" s="518" t="s">
        <v>100</v>
      </c>
      <c r="W8" s="519"/>
      <c r="X8" s="518" t="s">
        <v>101</v>
      </c>
      <c r="Y8" s="519"/>
      <c r="Z8" s="518" t="s">
        <v>102</v>
      </c>
      <c r="AA8" s="520"/>
    </row>
    <row r="9" spans="1:27" ht="67.5" customHeight="1">
      <c r="B9" s="13"/>
      <c r="C9" s="14" t="s">
        <v>248</v>
      </c>
      <c r="D9" s="33" t="s">
        <v>249</v>
      </c>
      <c r="E9" s="97" t="s">
        <v>250</v>
      </c>
      <c r="F9" s="97" t="s">
        <v>251</v>
      </c>
      <c r="G9" s="39" t="s">
        <v>63</v>
      </c>
      <c r="H9" s="40" t="s">
        <v>64</v>
      </c>
      <c r="I9" s="21" t="s">
        <v>104</v>
      </c>
      <c r="J9" s="22" t="s">
        <v>105</v>
      </c>
      <c r="K9" s="23" t="s">
        <v>106</v>
      </c>
      <c r="L9" s="24" t="s">
        <v>107</v>
      </c>
      <c r="M9" s="24" t="s">
        <v>106</v>
      </c>
      <c r="N9" s="24" t="s">
        <v>107</v>
      </c>
      <c r="O9" s="24" t="s">
        <v>106</v>
      </c>
      <c r="P9" s="24" t="s">
        <v>107</v>
      </c>
      <c r="Q9" s="24" t="s">
        <v>106</v>
      </c>
      <c r="R9" s="24" t="s">
        <v>107</v>
      </c>
      <c r="S9" s="24" t="s">
        <v>106</v>
      </c>
      <c r="T9" s="24" t="s">
        <v>107</v>
      </c>
      <c r="U9" s="24" t="s">
        <v>106</v>
      </c>
      <c r="V9" s="24" t="s">
        <v>107</v>
      </c>
      <c r="W9" s="24" t="s">
        <v>106</v>
      </c>
      <c r="X9" s="24" t="s">
        <v>107</v>
      </c>
      <c r="Y9" s="24" t="s">
        <v>106</v>
      </c>
      <c r="Z9" s="24" t="s">
        <v>107</v>
      </c>
      <c r="AA9" s="119" t="s">
        <v>106</v>
      </c>
    </row>
    <row r="10" spans="1:27" ht="32.5" customHeight="1">
      <c r="A10" s="50">
        <v>1</v>
      </c>
      <c r="B10" s="54" t="s">
        <v>65</v>
      </c>
      <c r="C10" s="16">
        <f>'1 Workplan'!C21</f>
        <v>0</v>
      </c>
      <c r="D10" s="16">
        <f>'1 Workplan'!F21</f>
        <v>0</v>
      </c>
      <c r="E10" s="98">
        <f>'1 Workplan'!D21</f>
        <v>0</v>
      </c>
      <c r="F10" s="98">
        <f>'1 Workplan'!E21</f>
        <v>0</v>
      </c>
      <c r="G10" s="16">
        <f>'1 Workplan'!G21</f>
        <v>0</v>
      </c>
      <c r="H10" s="16">
        <f>'1 Workplan'!H21</f>
        <v>0</v>
      </c>
      <c r="I10" s="142">
        <f>'2. Detailed Budget'!D13</f>
        <v>0</v>
      </c>
      <c r="J10" s="142">
        <f>'2. Detailed Budget'!E13</f>
        <v>0</v>
      </c>
      <c r="K10" s="142">
        <f>'2. Detailed Budget'!F13</f>
        <v>0</v>
      </c>
      <c r="L10" s="143" t="e">
        <f>'2. Detailed Budget'!#REF!</f>
        <v>#REF!</v>
      </c>
      <c r="M10" s="143" t="e">
        <f>'2. Detailed Budget'!#REF!</f>
        <v>#REF!</v>
      </c>
      <c r="N10" s="143">
        <f>'2. Detailed Budget'!G13</f>
        <v>0</v>
      </c>
      <c r="O10" s="143">
        <f>'2. Detailed Budget'!H13</f>
        <v>0</v>
      </c>
      <c r="P10" s="143">
        <f>'2. Detailed Budget'!I13</f>
        <v>0</v>
      </c>
      <c r="Q10" s="143">
        <f>'2. Detailed Budget'!J13</f>
        <v>0</v>
      </c>
      <c r="R10" s="143">
        <f>'2. Detailed Budget'!K13</f>
        <v>0</v>
      </c>
      <c r="S10" s="143">
        <f>'2. Detailed Budget'!L13</f>
        <v>0</v>
      </c>
      <c r="T10" s="143">
        <f>'2. Detailed Budget'!M13</f>
        <v>0</v>
      </c>
      <c r="U10" s="143">
        <f>'2. Detailed Budget'!N13</f>
        <v>0</v>
      </c>
      <c r="V10" s="143">
        <f>'2. Detailed Budget'!O13</f>
        <v>0</v>
      </c>
      <c r="W10" s="143">
        <f>'2. Detailed Budget'!P13</f>
        <v>0</v>
      </c>
      <c r="X10" s="143">
        <f>'2. Detailed Budget'!Q13</f>
        <v>0</v>
      </c>
      <c r="Y10" s="143">
        <f>'2. Detailed Budget'!R13</f>
        <v>0</v>
      </c>
      <c r="Z10" s="143">
        <f>'2. Detailed Budget'!S13</f>
        <v>0</v>
      </c>
      <c r="AA10" s="143">
        <f>'2. Detailed Budget'!T13</f>
        <v>0</v>
      </c>
    </row>
    <row r="11" spans="1:27" ht="32.5" customHeight="1">
      <c r="A11" s="50">
        <v>2</v>
      </c>
      <c r="B11" s="54" t="s">
        <v>70</v>
      </c>
      <c r="C11" s="16">
        <f>'1 Workplan'!C26</f>
        <v>0</v>
      </c>
      <c r="D11" s="16">
        <f>'1 Workplan'!F26</f>
        <v>0</v>
      </c>
      <c r="E11" s="98">
        <f>'1 Workplan'!D26</f>
        <v>0</v>
      </c>
      <c r="F11" s="98">
        <f>'1 Workplan'!E26</f>
        <v>0</v>
      </c>
      <c r="G11" s="16">
        <f>'1 Workplan'!G26</f>
        <v>0</v>
      </c>
      <c r="H11" s="16">
        <f>'1 Workplan'!H26</f>
        <v>0</v>
      </c>
      <c r="I11" s="144">
        <f>'2. Detailed Budget'!D26</f>
        <v>0</v>
      </c>
      <c r="J11" s="144">
        <f>'2. Detailed Budget'!E26</f>
        <v>0</v>
      </c>
      <c r="K11" s="144">
        <f>'2. Detailed Budget'!F26</f>
        <v>0</v>
      </c>
      <c r="L11" s="144" t="e">
        <f>'2. Detailed Budget'!#REF!</f>
        <v>#REF!</v>
      </c>
      <c r="M11" s="144" t="e">
        <f>'2. Detailed Budget'!#REF!</f>
        <v>#REF!</v>
      </c>
      <c r="N11" s="144">
        <f>'2. Detailed Budget'!G26</f>
        <v>0</v>
      </c>
      <c r="O11" s="144">
        <f>'2. Detailed Budget'!H26</f>
        <v>0</v>
      </c>
      <c r="P11" s="144">
        <f>'2. Detailed Budget'!I26</f>
        <v>0</v>
      </c>
      <c r="Q11" s="144">
        <f>'2. Detailed Budget'!J26</f>
        <v>0</v>
      </c>
      <c r="R11" s="144">
        <f>'2. Detailed Budget'!K26</f>
        <v>0</v>
      </c>
      <c r="S11" s="144">
        <f>'2. Detailed Budget'!L26</f>
        <v>0</v>
      </c>
      <c r="T11" s="144">
        <f>'2. Detailed Budget'!M26</f>
        <v>0</v>
      </c>
      <c r="U11" s="144">
        <f>'2. Detailed Budget'!N26</f>
        <v>0</v>
      </c>
      <c r="V11" s="144">
        <f>'2. Detailed Budget'!O26</f>
        <v>0</v>
      </c>
      <c r="W11" s="144">
        <f>'2. Detailed Budget'!P26</f>
        <v>0</v>
      </c>
      <c r="X11" s="144">
        <f>'2. Detailed Budget'!Q26</f>
        <v>0</v>
      </c>
      <c r="Y11" s="144">
        <f>'2. Detailed Budget'!R26</f>
        <v>0</v>
      </c>
      <c r="Z11" s="144">
        <f>'2. Detailed Budget'!S26</f>
        <v>0</v>
      </c>
      <c r="AA11" s="144">
        <f>'2. Detailed Budget'!T26</f>
        <v>0</v>
      </c>
    </row>
    <row r="12" spans="1:27" ht="32.5" customHeight="1" thickBot="1">
      <c r="A12" s="50">
        <v>3</v>
      </c>
      <c r="B12" s="56" t="s">
        <v>74</v>
      </c>
      <c r="C12" s="17">
        <f>'1 Workplan'!C31</f>
        <v>0</v>
      </c>
      <c r="D12" s="141">
        <f>'1 Workplan'!F31</f>
        <v>0</v>
      </c>
      <c r="E12" s="99">
        <f>'1 Workplan'!D31</f>
        <v>0</v>
      </c>
      <c r="F12" s="99">
        <f>'1 Workplan'!E31</f>
        <v>0</v>
      </c>
      <c r="G12" s="141">
        <f>'1 Workplan'!G31</f>
        <v>0</v>
      </c>
      <c r="H12" s="141">
        <f>'1 Workplan'!H31</f>
        <v>0</v>
      </c>
      <c r="I12" s="144">
        <f>'2. Detailed Budget'!D39</f>
        <v>0</v>
      </c>
      <c r="J12" s="144">
        <f>'2. Detailed Budget'!E39</f>
        <v>0</v>
      </c>
      <c r="K12" s="144">
        <f>'2. Detailed Budget'!F39</f>
        <v>0</v>
      </c>
      <c r="L12" s="144" t="e">
        <f>'2. Detailed Budget'!#REF!</f>
        <v>#REF!</v>
      </c>
      <c r="M12" s="144" t="e">
        <f>'2. Detailed Budget'!#REF!</f>
        <v>#REF!</v>
      </c>
      <c r="N12" s="144">
        <f>'2. Detailed Budget'!G39</f>
        <v>0</v>
      </c>
      <c r="O12" s="144">
        <f>'2. Detailed Budget'!H39</f>
        <v>0</v>
      </c>
      <c r="P12" s="144">
        <f>'2. Detailed Budget'!I39</f>
        <v>0</v>
      </c>
      <c r="Q12" s="144">
        <f>'2. Detailed Budget'!J39</f>
        <v>0</v>
      </c>
      <c r="R12" s="144">
        <f>'2. Detailed Budget'!K39</f>
        <v>0</v>
      </c>
      <c r="S12" s="144">
        <f>'2. Detailed Budget'!L39</f>
        <v>0</v>
      </c>
      <c r="T12" s="144">
        <f>'2. Detailed Budget'!M39</f>
        <v>0</v>
      </c>
      <c r="U12" s="144">
        <f>'2. Detailed Budget'!N39</f>
        <v>0</v>
      </c>
      <c r="V12" s="144">
        <f>'2. Detailed Budget'!O39</f>
        <v>0</v>
      </c>
      <c r="W12" s="144">
        <f>'2. Detailed Budget'!P39</f>
        <v>0</v>
      </c>
      <c r="X12" s="144">
        <f>'2. Detailed Budget'!Q39</f>
        <v>0</v>
      </c>
      <c r="Y12" s="144">
        <f>'2. Detailed Budget'!R39</f>
        <v>0</v>
      </c>
      <c r="Z12" s="144">
        <f>'2. Detailed Budget'!S39</f>
        <v>0</v>
      </c>
      <c r="AA12" s="144">
        <f>'2. Detailed Budget'!T39</f>
        <v>0</v>
      </c>
    </row>
    <row r="13" spans="1:27" ht="32.5" customHeight="1" thickBot="1">
      <c r="A13" s="50">
        <v>4</v>
      </c>
      <c r="B13" s="92" t="s">
        <v>78</v>
      </c>
      <c r="C13" s="17" t="str">
        <f>'1 Workplan'!C36</f>
        <v xml:space="preserve">Include attendance at P4G-related bilateral meetings and workshops with the National Platforms to accelerate the partnership's work, as well as international travel to the 2025 Summit which is planned to take place in Vietnam. </v>
      </c>
      <c r="D13" s="41"/>
      <c r="E13" s="41"/>
      <c r="F13" s="41"/>
      <c r="G13" s="41"/>
      <c r="H13" s="41"/>
      <c r="I13" s="144">
        <f>'2. Detailed Budget'!D52</f>
        <v>0</v>
      </c>
      <c r="J13" s="144">
        <f>'2. Detailed Budget'!E52</f>
        <v>0</v>
      </c>
      <c r="K13" s="144">
        <f>'2. Detailed Budget'!F52</f>
        <v>0</v>
      </c>
      <c r="L13" s="144" t="e">
        <f>'2. Detailed Budget'!#REF!</f>
        <v>#REF!</v>
      </c>
      <c r="M13" s="144" t="e">
        <f>'2. Detailed Budget'!#REF!</f>
        <v>#REF!</v>
      </c>
      <c r="N13" s="144">
        <f>'2. Detailed Budget'!G52</f>
        <v>0</v>
      </c>
      <c r="O13" s="144">
        <f>'2. Detailed Budget'!H52</f>
        <v>0</v>
      </c>
      <c r="P13" s="144">
        <f>'2. Detailed Budget'!I52</f>
        <v>0</v>
      </c>
      <c r="Q13" s="144">
        <f>'2. Detailed Budget'!J52</f>
        <v>0</v>
      </c>
      <c r="R13" s="144">
        <f>'2. Detailed Budget'!K52</f>
        <v>0</v>
      </c>
      <c r="S13" s="144">
        <f>'2. Detailed Budget'!L52</f>
        <v>0</v>
      </c>
      <c r="T13" s="144">
        <f>'2. Detailed Budget'!M52</f>
        <v>0</v>
      </c>
      <c r="U13" s="144">
        <f>'2. Detailed Budget'!N52</f>
        <v>0</v>
      </c>
      <c r="V13" s="144">
        <f>'2. Detailed Budget'!O52</f>
        <v>0</v>
      </c>
      <c r="W13" s="144">
        <f>'2. Detailed Budget'!P52</f>
        <v>0</v>
      </c>
      <c r="X13" s="144">
        <f>'2. Detailed Budget'!Q52</f>
        <v>0</v>
      </c>
      <c r="Y13" s="144">
        <f>'2. Detailed Budget'!R52</f>
        <v>0</v>
      </c>
      <c r="Z13" s="144">
        <f>'2. Detailed Budget'!S52</f>
        <v>0</v>
      </c>
      <c r="AA13" s="144">
        <f>'2. Detailed Budget'!T52</f>
        <v>0</v>
      </c>
    </row>
    <row r="14" spans="1:27" ht="32.5" customHeight="1" thickBot="1">
      <c r="A14" s="50">
        <v>5</v>
      </c>
      <c r="B14" s="93" t="s">
        <v>124</v>
      </c>
      <c r="C14" s="17" t="str">
        <f>'1 Workplan'!C41</f>
        <v>Report as required by P4G and WRI.</v>
      </c>
      <c r="D14" s="41"/>
      <c r="E14" s="41"/>
      <c r="F14" s="41"/>
      <c r="G14" s="41"/>
      <c r="H14" s="41"/>
      <c r="I14" s="144">
        <f>'2. Detailed Budget'!D65</f>
        <v>0</v>
      </c>
      <c r="J14" s="144">
        <f>'2. Detailed Budget'!E65</f>
        <v>0</v>
      </c>
      <c r="K14" s="144">
        <f>'2. Detailed Budget'!F65</f>
        <v>0</v>
      </c>
      <c r="L14" s="144" t="e">
        <f>'2. Detailed Budget'!#REF!</f>
        <v>#REF!</v>
      </c>
      <c r="M14" s="144" t="e">
        <f>'2. Detailed Budget'!#REF!</f>
        <v>#REF!</v>
      </c>
      <c r="N14" s="144">
        <f>'2. Detailed Budget'!G65</f>
        <v>0</v>
      </c>
      <c r="O14" s="144">
        <f>'2. Detailed Budget'!H65</f>
        <v>0</v>
      </c>
      <c r="P14" s="144">
        <f>'2. Detailed Budget'!I65</f>
        <v>0</v>
      </c>
      <c r="Q14" s="144">
        <f>'2. Detailed Budget'!J65</f>
        <v>0</v>
      </c>
      <c r="R14" s="144">
        <f>'2. Detailed Budget'!K65</f>
        <v>0</v>
      </c>
      <c r="S14" s="144">
        <f>'2. Detailed Budget'!L65</f>
        <v>0</v>
      </c>
      <c r="T14" s="144">
        <f>'2. Detailed Budget'!M65</f>
        <v>0</v>
      </c>
      <c r="U14" s="144">
        <f>'2. Detailed Budget'!N65</f>
        <v>0</v>
      </c>
      <c r="V14" s="144">
        <f>'2. Detailed Budget'!O65</f>
        <v>0</v>
      </c>
      <c r="W14" s="144">
        <f>'2. Detailed Budget'!P65</f>
        <v>0</v>
      </c>
      <c r="X14" s="144">
        <f>'2. Detailed Budget'!Q65</f>
        <v>0</v>
      </c>
      <c r="Y14" s="144">
        <f>'2. Detailed Budget'!R65</f>
        <v>0</v>
      </c>
      <c r="Z14" s="144">
        <f>'2. Detailed Budget'!S65</f>
        <v>0</v>
      </c>
      <c r="AA14" s="144">
        <f>'2. Detailed Budget'!T65</f>
        <v>0</v>
      </c>
    </row>
    <row r="15" spans="1:27" ht="32.5" customHeight="1">
      <c r="A15" s="50">
        <v>6</v>
      </c>
      <c r="B15" s="93" t="str">
        <f>'2. Detailed Budget'!B78</f>
        <v>Other mandatory activities</v>
      </c>
      <c r="C15" s="177"/>
      <c r="D15" s="41"/>
      <c r="E15" s="41"/>
      <c r="F15" s="41"/>
      <c r="G15" s="41"/>
      <c r="H15" s="41"/>
      <c r="I15" s="144">
        <f>'2. Detailed Budget'!D78</f>
        <v>0</v>
      </c>
      <c r="J15" s="144">
        <f>'2. Detailed Budget'!E78</f>
        <v>0</v>
      </c>
      <c r="K15" s="144">
        <f>'2. Detailed Budget'!F78</f>
        <v>0</v>
      </c>
      <c r="L15" s="144" t="e">
        <f>'2. Detailed Budget'!#REF!</f>
        <v>#REF!</v>
      </c>
      <c r="M15" s="144" t="e">
        <f>'2. Detailed Budget'!#REF!</f>
        <v>#REF!</v>
      </c>
      <c r="N15" s="144">
        <f>'2. Detailed Budget'!G78</f>
        <v>0</v>
      </c>
      <c r="O15" s="144">
        <f>'2. Detailed Budget'!H78</f>
        <v>0</v>
      </c>
      <c r="P15" s="144">
        <f>'2. Detailed Budget'!I78</f>
        <v>0</v>
      </c>
      <c r="Q15" s="144">
        <f>'2. Detailed Budget'!J78</f>
        <v>0</v>
      </c>
      <c r="R15" s="144">
        <f>'2. Detailed Budget'!K78</f>
        <v>0</v>
      </c>
      <c r="S15" s="144">
        <f>'2. Detailed Budget'!L78</f>
        <v>0</v>
      </c>
      <c r="T15" s="144">
        <f>'2. Detailed Budget'!M78</f>
        <v>0</v>
      </c>
      <c r="U15" s="144">
        <f>'2. Detailed Budget'!N78</f>
        <v>0</v>
      </c>
      <c r="V15" s="144">
        <f>'2. Detailed Budget'!O78</f>
        <v>0</v>
      </c>
      <c r="W15" s="144">
        <f>'2. Detailed Budget'!P78</f>
        <v>0</v>
      </c>
      <c r="X15" s="144">
        <f>'2. Detailed Budget'!Q78</f>
        <v>0</v>
      </c>
      <c r="Y15" s="144">
        <f>'2. Detailed Budget'!R78</f>
        <v>0</v>
      </c>
      <c r="Z15" s="144">
        <f>'2. Detailed Budget'!S78</f>
        <v>0</v>
      </c>
      <c r="AA15" s="144">
        <f>'2. Detailed Budget'!T78</f>
        <v>0</v>
      </c>
    </row>
    <row r="16" spans="1:27" ht="32.5" customHeight="1" thickBot="1">
      <c r="A16" s="48">
        <v>98</v>
      </c>
      <c r="B16" s="66" t="s">
        <v>132</v>
      </c>
      <c r="C16" s="41"/>
      <c r="D16" s="41"/>
      <c r="E16" s="41"/>
      <c r="F16" s="41"/>
      <c r="G16" s="41"/>
      <c r="H16" s="41"/>
      <c r="I16" s="180">
        <f>'2. Detailed Budget'!D84</f>
        <v>0</v>
      </c>
      <c r="J16" s="180">
        <f>'2. Detailed Budget'!E84</f>
        <v>0</v>
      </c>
      <c r="K16" s="180">
        <f>'2. Detailed Budget'!F84</f>
        <v>0</v>
      </c>
      <c r="L16" s="180" t="e">
        <f>'2. Detailed Budget'!#REF!</f>
        <v>#REF!</v>
      </c>
      <c r="M16" s="180" t="e">
        <f>'2. Detailed Budget'!#REF!</f>
        <v>#REF!</v>
      </c>
      <c r="N16" s="180">
        <f>'2. Detailed Budget'!G84</f>
        <v>0</v>
      </c>
      <c r="O16" s="180">
        <f>'2. Detailed Budget'!H84</f>
        <v>0</v>
      </c>
      <c r="P16" s="180">
        <f>'2. Detailed Budget'!I84</f>
        <v>0</v>
      </c>
      <c r="Q16" s="180">
        <f>'2. Detailed Budget'!J84</f>
        <v>0</v>
      </c>
      <c r="R16" s="180">
        <f>'2. Detailed Budget'!K84</f>
        <v>0</v>
      </c>
      <c r="S16" s="180">
        <f>'2. Detailed Budget'!L84</f>
        <v>0</v>
      </c>
      <c r="T16" s="180">
        <f>'2. Detailed Budget'!M84</f>
        <v>0</v>
      </c>
      <c r="U16" s="180">
        <f>'2. Detailed Budget'!N84</f>
        <v>0</v>
      </c>
      <c r="V16" s="180">
        <f>'2. Detailed Budget'!O84</f>
        <v>0</v>
      </c>
      <c r="W16" s="180">
        <f>'2. Detailed Budget'!P84</f>
        <v>0</v>
      </c>
      <c r="X16" s="180">
        <f>'2. Detailed Budget'!Q84</f>
        <v>0</v>
      </c>
      <c r="Y16" s="180">
        <f>'2. Detailed Budget'!R84</f>
        <v>0</v>
      </c>
      <c r="Z16" s="180">
        <f>'2. Detailed Budget'!S84</f>
        <v>0</v>
      </c>
      <c r="AA16" s="180">
        <f>'2. Detailed Budget'!T84</f>
        <v>0</v>
      </c>
    </row>
    <row r="17" spans="1:27" ht="21" customHeight="1" thickBot="1">
      <c r="A17" s="49">
        <v>99</v>
      </c>
      <c r="B17" s="67" t="s">
        <v>133</v>
      </c>
      <c r="C17" s="41"/>
      <c r="D17" s="41"/>
      <c r="E17" s="41"/>
      <c r="F17" s="41"/>
      <c r="G17" s="41"/>
      <c r="H17" s="41"/>
      <c r="I17" s="144">
        <f>'2. Detailed Budget'!D86</f>
        <v>0</v>
      </c>
      <c r="J17" s="144">
        <f>'2. Detailed Budget'!E86</f>
        <v>0</v>
      </c>
      <c r="K17" s="144">
        <f>'2. Detailed Budget'!F86</f>
        <v>0</v>
      </c>
      <c r="L17" s="144" t="e">
        <f>'2. Detailed Budget'!#REF!</f>
        <v>#REF!</v>
      </c>
      <c r="M17" s="144" t="e">
        <f>'2. Detailed Budget'!#REF!</f>
        <v>#REF!</v>
      </c>
      <c r="N17" s="144">
        <f>'2. Detailed Budget'!G86</f>
        <v>0</v>
      </c>
      <c r="O17" s="144">
        <f>'2. Detailed Budget'!H86</f>
        <v>0</v>
      </c>
      <c r="P17" s="144">
        <f>'2. Detailed Budget'!I86</f>
        <v>0</v>
      </c>
      <c r="Q17" s="144">
        <f>'2. Detailed Budget'!J86</f>
        <v>0</v>
      </c>
      <c r="R17" s="144">
        <f>'2. Detailed Budget'!K86</f>
        <v>0</v>
      </c>
      <c r="S17" s="144">
        <f>'2. Detailed Budget'!L86</f>
        <v>0</v>
      </c>
      <c r="T17" s="144">
        <f>'2. Detailed Budget'!M86</f>
        <v>0</v>
      </c>
      <c r="U17" s="144">
        <f>'2. Detailed Budget'!N86</f>
        <v>0</v>
      </c>
      <c r="V17" s="144">
        <f>'2. Detailed Budget'!O86</f>
        <v>0</v>
      </c>
      <c r="W17" s="144">
        <f>'2. Detailed Budget'!P86</f>
        <v>0</v>
      </c>
      <c r="X17" s="144">
        <f>'2. Detailed Budget'!Q86</f>
        <v>0</v>
      </c>
      <c r="Y17" s="144">
        <f>'2. Detailed Budget'!R86</f>
        <v>0</v>
      </c>
      <c r="Z17" s="144">
        <f>'2. Detailed Budget'!S86</f>
        <v>0</v>
      </c>
      <c r="AA17" s="144">
        <f>'2. Detailed Budget'!T86</f>
        <v>0</v>
      </c>
    </row>
    <row r="18" spans="1:27" ht="32.5" customHeight="1" thickBot="1">
      <c r="A18" s="42">
        <v>100</v>
      </c>
      <c r="B18" s="66" t="s">
        <v>134</v>
      </c>
      <c r="C18" s="41"/>
      <c r="D18" s="41"/>
      <c r="E18" s="41"/>
      <c r="F18" s="41"/>
      <c r="G18" s="41"/>
      <c r="H18" s="41"/>
      <c r="I18" s="145">
        <f>I16+I17</f>
        <v>0</v>
      </c>
      <c r="J18" s="145">
        <f t="shared" ref="J18:AA18" si="0">J16+J17</f>
        <v>0</v>
      </c>
      <c r="K18" s="145">
        <f t="shared" si="0"/>
        <v>0</v>
      </c>
      <c r="L18" s="145" t="e">
        <f t="shared" si="0"/>
        <v>#REF!</v>
      </c>
      <c r="M18" s="145" t="e">
        <f t="shared" si="0"/>
        <v>#REF!</v>
      </c>
      <c r="N18" s="145">
        <f t="shared" si="0"/>
        <v>0</v>
      </c>
      <c r="O18" s="145">
        <f t="shared" si="0"/>
        <v>0</v>
      </c>
      <c r="P18" s="145">
        <f t="shared" si="0"/>
        <v>0</v>
      </c>
      <c r="Q18" s="145">
        <f t="shared" si="0"/>
        <v>0</v>
      </c>
      <c r="R18" s="145">
        <f t="shared" si="0"/>
        <v>0</v>
      </c>
      <c r="S18" s="145">
        <f t="shared" si="0"/>
        <v>0</v>
      </c>
      <c r="T18" s="145">
        <f t="shared" si="0"/>
        <v>0</v>
      </c>
      <c r="U18" s="145">
        <f t="shared" si="0"/>
        <v>0</v>
      </c>
      <c r="V18" s="145">
        <f t="shared" si="0"/>
        <v>0</v>
      </c>
      <c r="W18" s="145">
        <f t="shared" si="0"/>
        <v>0</v>
      </c>
      <c r="X18" s="145">
        <f t="shared" si="0"/>
        <v>0</v>
      </c>
      <c r="Y18" s="145">
        <f t="shared" si="0"/>
        <v>0</v>
      </c>
      <c r="Z18" s="145">
        <f t="shared" si="0"/>
        <v>0</v>
      </c>
      <c r="AA18" s="145">
        <f t="shared" si="0"/>
        <v>0</v>
      </c>
    </row>
    <row r="20" spans="1:27">
      <c r="J20" s="55"/>
      <c r="K20" s="55"/>
      <c r="L20" s="55"/>
      <c r="M20" s="55"/>
      <c r="N20" s="55"/>
      <c r="O20" s="55"/>
      <c r="P20" s="55"/>
      <c r="Q20" s="55"/>
      <c r="R20" s="55"/>
      <c r="S20" s="55"/>
    </row>
  </sheetData>
  <mergeCells count="12">
    <mergeCell ref="B1:D1"/>
    <mergeCell ref="T8:U8"/>
    <mergeCell ref="V8:W8"/>
    <mergeCell ref="X8:Y8"/>
    <mergeCell ref="Z8:AA8"/>
    <mergeCell ref="L7:S7"/>
    <mergeCell ref="T7:AA7"/>
    <mergeCell ref="I7:K8"/>
    <mergeCell ref="L8:M8"/>
    <mergeCell ref="N8:O8"/>
    <mergeCell ref="P8:Q8"/>
    <mergeCell ref="R8:S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71096736-f358-4fe5-a149-19022cfc0a18" xsi:nil="true"/>
    <lcf76f155ced4ddcb4097134ff3c332f xmlns="ada2a3d7-7eda-4fba-a762-5379d715e6ad">
      <Terms xmlns="http://schemas.microsoft.com/office/infopath/2007/PartnerControls"/>
    </lcf76f155ced4ddcb4097134ff3c332f>
    <SharedWithUsers xmlns="71096736-f358-4fe5-a149-19022cfc0a18">
      <UserInfo>
        <DisplayName>Apollonia Ochieng</DisplayName>
        <AccountId>11551</AccountId>
        <AccountType/>
      </UserInfo>
      <UserInfo>
        <DisplayName>Patricia Mijares Chavez</DisplayName>
        <AccountId>10668</AccountId>
        <AccountType/>
      </UserInfo>
      <UserInfo>
        <DisplayName>Paul Mbole</DisplayName>
        <AccountId>10889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9F3FA496F67254D96A70EB452B5519D" ma:contentTypeVersion="19" ma:contentTypeDescription="Create a new document." ma:contentTypeScope="" ma:versionID="444f71b4c580dad0430fe8ca7a900416">
  <xsd:schema xmlns:xsd="http://www.w3.org/2001/XMLSchema" xmlns:xs="http://www.w3.org/2001/XMLSchema" xmlns:p="http://schemas.microsoft.com/office/2006/metadata/properties" xmlns:ns1="http://schemas.microsoft.com/sharepoint/v3" xmlns:ns2="ada2a3d7-7eda-4fba-a762-5379d715e6ad" xmlns:ns3="71096736-f358-4fe5-a149-19022cfc0a18" targetNamespace="http://schemas.microsoft.com/office/2006/metadata/properties" ma:root="true" ma:fieldsID="2cd6954655c78da2ecde624fdeccced7" ns1:_="" ns2:_="" ns3:_="">
    <xsd:import namespace="http://schemas.microsoft.com/sharepoint/v3"/>
    <xsd:import namespace="ada2a3d7-7eda-4fba-a762-5379d715e6ad"/>
    <xsd:import namespace="71096736-f358-4fe5-a149-19022cfc0a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EventHashCode" minOccurs="0"/>
                <xsd:element ref="ns2:MediaServiceGenerationTime" minOccurs="0"/>
                <xsd:element ref="ns1:_ip_UnifiedCompliancePolicyProperties" minOccurs="0"/>
                <xsd:element ref="ns1:_ip_UnifiedCompliancePolicyUIAc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a2a3d7-7eda-4fba-a762-5379d715e6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db06df0-9a10-4f13-b01c-4547ef3a4f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96736-f358-4fe5-a149-19022cfc0a1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4558b5b0-9b77-4630-8d4d-5a5dd66bbf5f}" ma:internalName="TaxCatchAll" ma:showField="CatchAllData" ma:web="71096736-f358-4fe5-a149-19022cfc0a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1ACFBA-E61B-43E1-9E5F-3A884B4D3B5D}">
  <ds:schemaRefs>
    <ds:schemaRef ds:uri="http://schemas.microsoft.com/office/2006/metadata/properties"/>
    <ds:schemaRef ds:uri="http://schemas.microsoft.com/office/infopath/2007/PartnerControls"/>
    <ds:schemaRef ds:uri="http://schemas.microsoft.com/sharepoint/v3"/>
    <ds:schemaRef ds:uri="71096736-f358-4fe5-a149-19022cfc0a18"/>
    <ds:schemaRef ds:uri="ada2a3d7-7eda-4fba-a762-5379d715e6ad"/>
  </ds:schemaRefs>
</ds:datastoreItem>
</file>

<file path=customXml/itemProps2.xml><?xml version="1.0" encoding="utf-8"?>
<ds:datastoreItem xmlns:ds="http://schemas.openxmlformats.org/officeDocument/2006/customXml" ds:itemID="{07AF3367-F6B7-4C8E-A8F0-B19DE1DC09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a2a3d7-7eda-4fba-a762-5379d715e6ad"/>
    <ds:schemaRef ds:uri="71096736-f358-4fe5-a149-19022cfc0a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1F2883-A8D6-4E49-99E3-69C2382FA9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 </vt:lpstr>
      <vt:lpstr>1 Workplan</vt:lpstr>
      <vt:lpstr>2. Detailed Budget</vt:lpstr>
      <vt:lpstr>3 M&amp;E</vt:lpstr>
      <vt:lpstr>4 Risk Assessment</vt:lpstr>
      <vt:lpstr>5 Summary Data</vt:lpstr>
      <vt:lpstr>'1 Workplan'!Print_Area</vt:lpstr>
      <vt:lpstr>'Instructions '!Print_Area</vt:lpstr>
      <vt:lpstr>'1 Workplan'!Print_Titles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Vinzé, Anika</dc:creator>
  <cp:keywords/>
  <dc:description/>
  <cp:lastModifiedBy>Robyn McGuckin</cp:lastModifiedBy>
  <cp:revision/>
  <dcterms:created xsi:type="dcterms:W3CDTF">2018-04-12T22:35:16Z</dcterms:created>
  <dcterms:modified xsi:type="dcterms:W3CDTF">2023-10-12T13:20:44Z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0x01010089F3FA496F67254D96A70EB452B5519D</vt:lpwstr>
  </property>
  <property fmtid="{D5CDD505-2E9C-101B-9397-08002B2CF9AE}" pid="3" name="AuthorIds_UIVersion_2048">
    <vt:lpwstr>26</vt:lpwstr>
  </property>
  <property fmtid="{D5CDD505-2E9C-101B-9397-08002B2CF9AE}" pid="4" name="AuthorIds_UIVersion_9216">
    <vt:lpwstr>119</vt:lpwstr>
  </property>
  <property fmtid="{D5CDD505-2E9C-101B-9397-08002B2CF9AE}" pid="5" name="AuthorIds_UIVersion_9728">
    <vt:lpwstr>15</vt:lpwstr>
  </property>
  <property fmtid="{D5CDD505-2E9C-101B-9397-08002B2CF9AE}" pid="6" name="MediaServiceImageTags">
    <vt:lpwstr/>
  </property>
</Properties>
</file>